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 dokumenti\NSK TRŽIČ FMG\Rezultati\"/>
    </mc:Choice>
  </mc:AlternateContent>
  <bookViews>
    <workbookView xWindow="0" yWindow="0" windowWidth="24000" windowHeight="9735" tabRatio="771" activeTab="2"/>
  </bookViews>
  <sheets>
    <sheet name="1. do 3. razred UČENCI" sheetId="1" r:id="rId1"/>
    <sheet name="1. do 3. razred UČENKE" sheetId="11" r:id="rId2"/>
    <sheet name="4. in 5. razred UČENCI" sheetId="7" r:id="rId3"/>
    <sheet name="4. in 5. razred UČENKE" sheetId="12" r:id="rId4"/>
    <sheet name="STARTNA LISTA 1,2,3" sheetId="6" r:id="rId5"/>
    <sheet name="STARTNA LISTA 4,5" sheetId="15" r:id="rId6"/>
  </sheets>
  <definedNames>
    <definedName name="_xlnm.Print_Area" localSheetId="0">'1. do 3. razred UČENCI'!$A$1:$Q$46</definedName>
    <definedName name="_xlnm.Print_Area" localSheetId="1">'1. do 3. razred UČENKE'!$A$1:$Q$24</definedName>
    <definedName name="_xlnm.Print_Area" localSheetId="2">'4. in 5. razred UČENCI'!$A$1:$Q$23</definedName>
    <definedName name="_xlnm.Print_Area" localSheetId="3">'4. in 5. razred UČENKE'!$A$1:$Q$12</definedName>
  </definedNames>
  <calcPr calcId="152511"/>
</workbook>
</file>

<file path=xl/calcChain.xml><?xml version="1.0" encoding="utf-8"?>
<calcChain xmlns="http://schemas.openxmlformats.org/spreadsheetml/2006/main">
  <c r="M15" i="11" l="1"/>
  <c r="M13" i="11"/>
  <c r="M20" i="11"/>
  <c r="M18" i="11"/>
  <c r="M22" i="11"/>
  <c r="M19" i="11"/>
  <c r="M9" i="11"/>
  <c r="M14" i="11"/>
  <c r="M12" i="11"/>
  <c r="M11" i="11"/>
  <c r="M10" i="11"/>
  <c r="M16" i="11"/>
  <c r="M21" i="11"/>
  <c r="L15" i="11"/>
  <c r="L13" i="11"/>
  <c r="L20" i="11"/>
  <c r="L18" i="11"/>
  <c r="L22" i="11"/>
  <c r="L19" i="11"/>
  <c r="L9" i="11"/>
  <c r="L14" i="11"/>
  <c r="L12" i="11"/>
  <c r="L11" i="11"/>
  <c r="L10" i="11"/>
  <c r="L16" i="11"/>
  <c r="L21" i="11"/>
  <c r="K15" i="11"/>
  <c r="K13" i="11"/>
  <c r="K20" i="11"/>
  <c r="K18" i="11"/>
  <c r="K22" i="11"/>
  <c r="K19" i="11"/>
  <c r="K9" i="11"/>
  <c r="K14" i="11"/>
  <c r="K12" i="11"/>
  <c r="K11" i="11"/>
  <c r="K10" i="11"/>
  <c r="K16" i="11"/>
  <c r="K21" i="11"/>
  <c r="M40" i="1"/>
  <c r="L40" i="1"/>
  <c r="K40" i="1"/>
  <c r="N40" i="1" l="1"/>
  <c r="O40" i="1"/>
  <c r="N22" i="11"/>
  <c r="N19" i="11"/>
  <c r="O11" i="11"/>
  <c r="N18" i="11"/>
  <c r="N10" i="11"/>
  <c r="N9" i="11"/>
  <c r="O20" i="11"/>
  <c r="N14" i="11"/>
  <c r="O18" i="11"/>
  <c r="O21" i="11"/>
  <c r="O15" i="11"/>
  <c r="N11" i="11"/>
  <c r="O19" i="11"/>
  <c r="O22" i="11"/>
  <c r="N21" i="11"/>
  <c r="O12" i="11"/>
  <c r="N12" i="11"/>
  <c r="O14" i="11"/>
  <c r="O9" i="11"/>
  <c r="N13" i="11"/>
  <c r="N16" i="11"/>
  <c r="O13" i="11"/>
  <c r="O16" i="11"/>
  <c r="O10" i="11"/>
  <c r="N20" i="11"/>
  <c r="N15" i="11"/>
  <c r="M12" i="7"/>
  <c r="L12" i="7"/>
  <c r="K12" i="7"/>
  <c r="M16" i="7"/>
  <c r="L16" i="7"/>
  <c r="K16" i="7"/>
  <c r="M30" i="1"/>
  <c r="M27" i="1"/>
  <c r="M42" i="1"/>
  <c r="M26" i="1"/>
  <c r="M12" i="1"/>
  <c r="M17" i="1"/>
  <c r="L30" i="1"/>
  <c r="L27" i="1"/>
  <c r="L42" i="1"/>
  <c r="L26" i="1"/>
  <c r="L12" i="1"/>
  <c r="L17" i="1"/>
  <c r="K30" i="1"/>
  <c r="K27" i="1"/>
  <c r="K42" i="1"/>
  <c r="K26" i="1"/>
  <c r="K12" i="1"/>
  <c r="K17" i="1"/>
  <c r="N16" i="7" l="1"/>
  <c r="O16" i="7"/>
  <c r="N26" i="1"/>
  <c r="P40" i="1"/>
  <c r="O17" i="1"/>
  <c r="O26" i="1"/>
  <c r="O12" i="1"/>
  <c r="N12" i="7"/>
  <c r="O42" i="1"/>
  <c r="N17" i="1"/>
  <c r="N12" i="1"/>
  <c r="N42" i="1"/>
  <c r="O27" i="1"/>
  <c r="O30" i="1"/>
  <c r="O12" i="7"/>
  <c r="P9" i="11"/>
  <c r="P15" i="11"/>
  <c r="N27" i="1"/>
  <c r="N30" i="1"/>
  <c r="P18" i="11"/>
  <c r="P11" i="11"/>
  <c r="P10" i="11"/>
  <c r="P21" i="11"/>
  <c r="P22" i="11"/>
  <c r="P19" i="11"/>
  <c r="P14" i="11"/>
  <c r="P20" i="11"/>
  <c r="P13" i="11"/>
  <c r="P12" i="11"/>
  <c r="P16" i="11"/>
  <c r="M39" i="1"/>
  <c r="M25" i="1"/>
  <c r="M35" i="1"/>
  <c r="M36" i="1"/>
  <c r="M45" i="1"/>
  <c r="M13" i="1"/>
  <c r="M10" i="1"/>
  <c r="M22" i="1"/>
  <c r="L39" i="1"/>
  <c r="L25" i="1"/>
  <c r="L35" i="1"/>
  <c r="L36" i="1"/>
  <c r="L45" i="1"/>
  <c r="L13" i="1"/>
  <c r="L10" i="1"/>
  <c r="L22" i="1"/>
  <c r="K39" i="1"/>
  <c r="O39" i="1" s="1"/>
  <c r="K25" i="1"/>
  <c r="O25" i="1" s="1"/>
  <c r="K35" i="1"/>
  <c r="K36" i="1"/>
  <c r="N36" i="1" s="1"/>
  <c r="K45" i="1"/>
  <c r="O45" i="1" s="1"/>
  <c r="K13" i="1"/>
  <c r="N13" i="1" s="1"/>
  <c r="K10" i="1"/>
  <c r="K22" i="1"/>
  <c r="O22" i="1" s="1"/>
  <c r="P16" i="7" l="1"/>
  <c r="P12" i="1"/>
  <c r="P26" i="1"/>
  <c r="P12" i="7"/>
  <c r="N39" i="1"/>
  <c r="P39" i="1" s="1"/>
  <c r="N10" i="1"/>
  <c r="O35" i="1"/>
  <c r="N45" i="1"/>
  <c r="P45" i="1" s="1"/>
  <c r="N25" i="1"/>
  <c r="P25" i="1" s="1"/>
  <c r="O13" i="1"/>
  <c r="P13" i="1" s="1"/>
  <c r="P17" i="1"/>
  <c r="P42" i="1"/>
  <c r="P27" i="1"/>
  <c r="P30" i="1"/>
  <c r="O10" i="1"/>
  <c r="N35" i="1"/>
  <c r="O36" i="1"/>
  <c r="P36" i="1" s="1"/>
  <c r="N22" i="1"/>
  <c r="P22" i="1" s="1"/>
  <c r="M44" i="1"/>
  <c r="M34" i="1"/>
  <c r="M14" i="1"/>
  <c r="M31" i="1"/>
  <c r="M21" i="1"/>
  <c r="M38" i="1"/>
  <c r="L20" i="1"/>
  <c r="L44" i="1"/>
  <c r="L34" i="1"/>
  <c r="L14" i="1"/>
  <c r="L31" i="1"/>
  <c r="L21" i="1"/>
  <c r="L38" i="1"/>
  <c r="K18" i="1"/>
  <c r="K41" i="1"/>
  <c r="K9" i="1"/>
  <c r="K20" i="1"/>
  <c r="K44" i="1"/>
  <c r="K34" i="1"/>
  <c r="K14" i="1"/>
  <c r="K31" i="1"/>
  <c r="K21" i="1"/>
  <c r="K38" i="1"/>
  <c r="M33" i="1"/>
  <c r="L33" i="1"/>
  <c r="K33" i="1"/>
  <c r="M9" i="12"/>
  <c r="L9" i="12"/>
  <c r="K9" i="12"/>
  <c r="M13" i="12"/>
  <c r="M17" i="12"/>
  <c r="M18" i="12"/>
  <c r="M10" i="12"/>
  <c r="L13" i="12"/>
  <c r="L17" i="12"/>
  <c r="L18" i="12"/>
  <c r="L10" i="12"/>
  <c r="K13" i="12"/>
  <c r="K17" i="12"/>
  <c r="O17" i="12" s="1"/>
  <c r="K18" i="12"/>
  <c r="O18" i="12" s="1"/>
  <c r="K10" i="12"/>
  <c r="O10" i="12" s="1"/>
  <c r="M25" i="7"/>
  <c r="M18" i="7"/>
  <c r="M20" i="7"/>
  <c r="M19" i="7"/>
  <c r="M29" i="7"/>
  <c r="M10" i="7"/>
  <c r="M14" i="7"/>
  <c r="M27" i="7"/>
  <c r="M11" i="7"/>
  <c r="L25" i="7"/>
  <c r="L18" i="7"/>
  <c r="L20" i="7"/>
  <c r="L19" i="7"/>
  <c r="L29" i="7"/>
  <c r="L10" i="7"/>
  <c r="L14" i="7"/>
  <c r="L27" i="7"/>
  <c r="L11" i="7"/>
  <c r="K25" i="7"/>
  <c r="K18" i="7"/>
  <c r="K20" i="7"/>
  <c r="K19" i="7"/>
  <c r="K29" i="7"/>
  <c r="K10" i="7"/>
  <c r="K14" i="7"/>
  <c r="K27" i="7"/>
  <c r="K11" i="7"/>
  <c r="M24" i="1"/>
  <c r="M18" i="1"/>
  <c r="M9" i="1"/>
  <c r="M32" i="1"/>
  <c r="M23" i="1"/>
  <c r="M16" i="1"/>
  <c r="M28" i="1"/>
  <c r="L24" i="1"/>
  <c r="L18" i="1"/>
  <c r="L9" i="1"/>
  <c r="L32" i="1"/>
  <c r="L23" i="1"/>
  <c r="L16" i="1"/>
  <c r="L28" i="1"/>
  <c r="K24" i="1"/>
  <c r="K32" i="1"/>
  <c r="K23" i="1"/>
  <c r="K16" i="1"/>
  <c r="K28" i="1"/>
  <c r="M20" i="1"/>
  <c r="M46" i="1"/>
  <c r="M43" i="1"/>
  <c r="L46" i="1"/>
  <c r="L43" i="1"/>
  <c r="K46" i="1"/>
  <c r="K43" i="1"/>
  <c r="M21" i="7"/>
  <c r="L21" i="7"/>
  <c r="K21" i="7"/>
  <c r="M23" i="7"/>
  <c r="L23" i="7"/>
  <c r="K23" i="7"/>
  <c r="M22" i="7"/>
  <c r="L22" i="7"/>
  <c r="K22" i="7"/>
  <c r="M17" i="7"/>
  <c r="L17" i="7"/>
  <c r="K17" i="7"/>
  <c r="M24" i="7"/>
  <c r="L24" i="7"/>
  <c r="K24" i="7"/>
  <c r="M9" i="7"/>
  <c r="L9" i="7"/>
  <c r="K9" i="7"/>
  <c r="M28" i="7"/>
  <c r="L28" i="7"/>
  <c r="K28" i="7"/>
  <c r="M26" i="7"/>
  <c r="L26" i="7"/>
  <c r="K26" i="7"/>
  <c r="M13" i="7"/>
  <c r="L13" i="7"/>
  <c r="K13" i="7"/>
  <c r="M15" i="7"/>
  <c r="L15" i="7"/>
  <c r="K15" i="7"/>
  <c r="M37" i="1"/>
  <c r="L37" i="1"/>
  <c r="K37" i="1"/>
  <c r="M19" i="1"/>
  <c r="L19" i="1"/>
  <c r="K19" i="1"/>
  <c r="M29" i="1"/>
  <c r="L29" i="1"/>
  <c r="K29" i="1"/>
  <c r="M41" i="1"/>
  <c r="L41" i="1"/>
  <c r="M11" i="1"/>
  <c r="L11" i="1"/>
  <c r="K11" i="1"/>
  <c r="M15" i="1"/>
  <c r="L15" i="1"/>
  <c r="K15" i="1"/>
  <c r="M12" i="12"/>
  <c r="L12" i="12"/>
  <c r="K12" i="12"/>
  <c r="M16" i="12"/>
  <c r="L16" i="12"/>
  <c r="K16" i="12"/>
  <c r="M14" i="12"/>
  <c r="L14" i="12"/>
  <c r="K14" i="12"/>
  <c r="M11" i="12"/>
  <c r="L11" i="12"/>
  <c r="K11" i="12"/>
  <c r="M15" i="12"/>
  <c r="L15" i="12"/>
  <c r="K15" i="12"/>
  <c r="M17" i="11"/>
  <c r="L17" i="11"/>
  <c r="K17" i="11"/>
  <c r="O13" i="12" l="1"/>
  <c r="P35" i="1"/>
  <c r="P10" i="1"/>
  <c r="N29" i="7"/>
  <c r="O27" i="7"/>
  <c r="N14" i="7"/>
  <c r="N20" i="7"/>
  <c r="O14" i="1"/>
  <c r="O34" i="1"/>
  <c r="O19" i="7"/>
  <c r="O24" i="7"/>
  <c r="O38" i="1"/>
  <c r="O21" i="1"/>
  <c r="N46" i="1"/>
  <c r="N31" i="1"/>
  <c r="N14" i="1"/>
  <c r="O16" i="12"/>
  <c r="O22" i="7"/>
  <c r="N16" i="1"/>
  <c r="O31" i="1"/>
  <c r="O11" i="7"/>
  <c r="O10" i="7"/>
  <c r="O18" i="7"/>
  <c r="N38" i="1"/>
  <c r="N34" i="1"/>
  <c r="O15" i="7"/>
  <c r="N32" i="1"/>
  <c r="N25" i="7"/>
  <c r="O33" i="1"/>
  <c r="N21" i="1"/>
  <c r="O9" i="12"/>
  <c r="O21" i="7"/>
  <c r="O26" i="7"/>
  <c r="O9" i="7"/>
  <c r="N44" i="1"/>
  <c r="N18" i="1"/>
  <c r="N43" i="1"/>
  <c r="N20" i="1"/>
  <c r="O28" i="1"/>
  <c r="O23" i="1"/>
  <c r="O9" i="1"/>
  <c r="O24" i="1"/>
  <c r="O15" i="12"/>
  <c r="O11" i="12"/>
  <c r="O14" i="12"/>
  <c r="O12" i="12"/>
  <c r="N18" i="12"/>
  <c r="P18" i="12" s="1"/>
  <c r="N13" i="12"/>
  <c r="N9" i="12"/>
  <c r="N10" i="12"/>
  <c r="P10" i="12" s="1"/>
  <c r="N17" i="12"/>
  <c r="P17" i="12" s="1"/>
  <c r="N11" i="7"/>
  <c r="N27" i="7"/>
  <c r="N10" i="7"/>
  <c r="N19" i="7"/>
  <c r="N18" i="7"/>
  <c r="O14" i="7"/>
  <c r="O29" i="7"/>
  <c r="O20" i="7"/>
  <c r="O25" i="7"/>
  <c r="P25" i="7" s="1"/>
  <c r="N33" i="1"/>
  <c r="O43" i="1"/>
  <c r="O20" i="1"/>
  <c r="O44" i="1"/>
  <c r="P44" i="1" s="1"/>
  <c r="N28" i="1"/>
  <c r="N23" i="1"/>
  <c r="N9" i="1"/>
  <c r="N24" i="1"/>
  <c r="O16" i="1"/>
  <c r="O32" i="1"/>
  <c r="O18" i="1"/>
  <c r="O46" i="1"/>
  <c r="O41" i="1"/>
  <c r="O19" i="1"/>
  <c r="O13" i="7"/>
  <c r="O28" i="7"/>
  <c r="O17" i="7"/>
  <c r="O23" i="7"/>
  <c r="N15" i="7"/>
  <c r="N13" i="7"/>
  <c r="N26" i="7"/>
  <c r="N28" i="7"/>
  <c r="N9" i="7"/>
  <c r="N24" i="7"/>
  <c r="N17" i="7"/>
  <c r="N22" i="7"/>
  <c r="N23" i="7"/>
  <c r="N21" i="7"/>
  <c r="O15" i="1"/>
  <c r="O11" i="1"/>
  <c r="O29" i="1"/>
  <c r="O37" i="1"/>
  <c r="N15" i="1"/>
  <c r="N11" i="1"/>
  <c r="N41" i="1"/>
  <c r="N29" i="1"/>
  <c r="N19" i="1"/>
  <c r="N37" i="1"/>
  <c r="N15" i="12"/>
  <c r="N11" i="12"/>
  <c r="N14" i="12"/>
  <c r="N16" i="12"/>
  <c r="N12" i="12"/>
  <c r="O17" i="11"/>
  <c r="N17" i="11"/>
  <c r="P13" i="12" l="1"/>
  <c r="P12" i="12"/>
  <c r="P14" i="1"/>
  <c r="P20" i="1"/>
  <c r="P43" i="1"/>
  <c r="P9" i="7"/>
  <c r="P19" i="7"/>
  <c r="P37" i="1"/>
  <c r="P17" i="7"/>
  <c r="P18" i="7"/>
  <c r="P28" i="7"/>
  <c r="P29" i="7"/>
  <c r="P33" i="1"/>
  <c r="P38" i="1"/>
  <c r="P27" i="7"/>
  <c r="P20" i="7"/>
  <c r="P14" i="7"/>
  <c r="P11" i="1"/>
  <c r="P34" i="1"/>
  <c r="P11" i="12"/>
  <c r="P9" i="12"/>
  <c r="P22" i="7"/>
  <c r="P21" i="7"/>
  <c r="P24" i="7"/>
  <c r="P13" i="7"/>
  <c r="P15" i="1"/>
  <c r="P31" i="1"/>
  <c r="P21" i="1"/>
  <c r="P29" i="1"/>
  <c r="P46" i="1"/>
  <c r="P24" i="1"/>
  <c r="P32" i="1"/>
  <c r="P23" i="1"/>
  <c r="P16" i="12"/>
  <c r="P28" i="1"/>
  <c r="P15" i="12"/>
  <c r="P41" i="1"/>
  <c r="P23" i="7"/>
  <c r="P15" i="7"/>
  <c r="P18" i="1"/>
  <c r="P9" i="1"/>
  <c r="P11" i="7"/>
  <c r="P14" i="12"/>
  <c r="P19" i="1"/>
  <c r="P26" i="7"/>
  <c r="P16" i="1"/>
  <c r="P10" i="7"/>
  <c r="P17" i="11"/>
</calcChain>
</file>

<file path=xl/sharedStrings.xml><?xml version="1.0" encoding="utf-8"?>
<sst xmlns="http://schemas.openxmlformats.org/spreadsheetml/2006/main" count="408" uniqueCount="102">
  <si>
    <t>REZULTATI</t>
  </si>
  <si>
    <t>Vrednost dolžine skoka:</t>
  </si>
  <si>
    <t>1 m = 6 točk</t>
  </si>
  <si>
    <t>V skupni seštevek se upoštevata točkovno najboljša dva skoka</t>
  </si>
  <si>
    <t>Dolžina skoka</t>
  </si>
  <si>
    <t>Odbitki doskoka</t>
  </si>
  <si>
    <t>Točk skok + doskok</t>
  </si>
  <si>
    <t>Končno</t>
  </si>
  <si>
    <t>Mesto</t>
  </si>
  <si>
    <t>Osnovna šola</t>
  </si>
  <si>
    <t>št. točk</t>
  </si>
  <si>
    <t>1.</t>
  </si>
  <si>
    <t>2.</t>
  </si>
  <si>
    <t>Letnik</t>
  </si>
  <si>
    <t>Št.</t>
  </si>
  <si>
    <t>1.SK.</t>
  </si>
  <si>
    <t>2.SK.</t>
  </si>
  <si>
    <t>3.SK.</t>
  </si>
  <si>
    <t>boljši</t>
  </si>
  <si>
    <t>ORGANIZATOR NSK TRŽIČ FMG</t>
  </si>
  <si>
    <t>1., 2. in 3. RAZRED</t>
  </si>
  <si>
    <t>3 TOČKE</t>
  </si>
  <si>
    <t>Rezultat se ob podrsu zmanjša za:</t>
  </si>
  <si>
    <t>Rezultat se ob padcu zmanjša za:</t>
  </si>
  <si>
    <t>4. IN 5. RAZRED</t>
  </si>
  <si>
    <t>V primeru delitve mesta,  se za razvrstitev šteje še tisti skok, ki ni bil upoštevan v seštevek za končno število točk. Pravilo velja za prvih šest mest.</t>
  </si>
  <si>
    <t>6 TOČK</t>
  </si>
  <si>
    <t>Ime in priimek</t>
  </si>
  <si>
    <t>DEKLICE</t>
  </si>
  <si>
    <t>DEČKI</t>
  </si>
  <si>
    <t>UČENCI  IN  UČENKE letnik 2006 in 2007 - 4. in 5. razred</t>
  </si>
  <si>
    <t>Tržič 19.1.2017</t>
  </si>
  <si>
    <t>ODPRTO ŠOLSKO PRVENSTVO V SMUČARSKIH SKOKIH ZA ŠOLSKO LETO 2016/17</t>
  </si>
  <si>
    <t>UČENCI  IN  UČENKE letnik 2008, 2009 in 2010 - 1., 2. in 3. razred</t>
  </si>
  <si>
    <t>OŽBEJ BELHAR</t>
  </si>
  <si>
    <t>TRŽIČ</t>
  </si>
  <si>
    <t>ANEJ PAPLER</t>
  </si>
  <si>
    <t>VENO BAJAZET</t>
  </si>
  <si>
    <t>ALEN HADŽIĆ</t>
  </si>
  <si>
    <t>MATIC SOKLIČ</t>
  </si>
  <si>
    <t>MAJ SOKLIČ</t>
  </si>
  <si>
    <t>MAJ FROLICH</t>
  </si>
  <si>
    <t>VID KRALJ</t>
  </si>
  <si>
    <t>GAŠPER ČERNILEC</t>
  </si>
  <si>
    <t>LOVRO GAL JANC</t>
  </si>
  <si>
    <t>LENART TIŠLER</t>
  </si>
  <si>
    <t>TRŽIČ, LOM</t>
  </si>
  <si>
    <t>MARTIN REJC KOS</t>
  </si>
  <si>
    <t>JOŠT SOKLIČ</t>
  </si>
  <si>
    <t>JAN MEGLIČ</t>
  </si>
  <si>
    <t>ŽIGA KRALJ</t>
  </si>
  <si>
    <t>VAL VERŠNIK</t>
  </si>
  <si>
    <t>AJDA JUGOVIC</t>
  </si>
  <si>
    <t>SARA OBRADOVIČ</t>
  </si>
  <si>
    <t>ZOJA ŠORN VESEL</t>
  </si>
  <si>
    <t>ULA BELHAR</t>
  </si>
  <si>
    <t>TINKARA SOKLIČ</t>
  </si>
  <si>
    <t>BISTRICA</t>
  </si>
  <si>
    <t>ŽAN BEGOVIČ</t>
  </si>
  <si>
    <t>MATIC PREMRL</t>
  </si>
  <si>
    <t>LUKA BEGOVIČ</t>
  </si>
  <si>
    <t>MATIC ALJANČIČ</t>
  </si>
  <si>
    <t>TIM ALJANČIČ</t>
  </si>
  <si>
    <t>NEJC RIBIČ</t>
  </si>
  <si>
    <t>ROK GROS</t>
  </si>
  <si>
    <t>BARBARA RIBIČ</t>
  </si>
  <si>
    <t>NEŽA ROŽIČ</t>
  </si>
  <si>
    <t>DAVID MEGLIČ</t>
  </si>
  <si>
    <t>URH ŽOS</t>
  </si>
  <si>
    <t>MATEVŽ GRAŠIČ</t>
  </si>
  <si>
    <t>KRIŽE</t>
  </si>
  <si>
    <t>NEJC STRNAD PODLESNIK</t>
  </si>
  <si>
    <t>ANEJ TRATNIK PIRMAN</t>
  </si>
  <si>
    <t>TIM POTOČNIK</t>
  </si>
  <si>
    <t>TILEN POTOČNIK</t>
  </si>
  <si>
    <t>ŽAK ŠVAB</t>
  </si>
  <si>
    <t>JERNEJ KOŠIR</t>
  </si>
  <si>
    <t>MATIC KALAN</t>
  </si>
  <si>
    <t>NECA MEGLIČ</t>
  </si>
  <si>
    <t>LUCIJA DOVŽAN</t>
  </si>
  <si>
    <t>TEA MEGLIČ</t>
  </si>
  <si>
    <t>ŽIVA MEGLIČ</t>
  </si>
  <si>
    <t>ULA ŠVAB</t>
  </si>
  <si>
    <t>KATARINA LANGUS</t>
  </si>
  <si>
    <t>GABER ČERNILEC</t>
  </si>
  <si>
    <t>ČRT BEČAN</t>
  </si>
  <si>
    <t>ULA PERKO</t>
  </si>
  <si>
    <t>MARK AHČIN</t>
  </si>
  <si>
    <t>,</t>
  </si>
  <si>
    <t>TRŽIČ, POD.</t>
  </si>
  <si>
    <t>KRISTJAN R.ZUPANČIČ</t>
  </si>
  <si>
    <t>STARTNA LISTA</t>
  </si>
  <si>
    <t>GAŠPER ZUPANC</t>
  </si>
  <si>
    <t>HANNA KAVČIČ</t>
  </si>
  <si>
    <t>LUKA SKODLAR</t>
  </si>
  <si>
    <t>NAKLO POD.</t>
  </si>
  <si>
    <t>AME KOZJEK</t>
  </si>
  <si>
    <t>ULLA KAVČIČ</t>
  </si>
  <si>
    <t>GAL MIHELIČ</t>
  </si>
  <si>
    <t>DNS</t>
  </si>
  <si>
    <t>LOVRO KMET</t>
  </si>
  <si>
    <t>URBAN KUKOVIČ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</si>
</sst>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Black"/>
      <family val="2"/>
      <charset val="238"/>
    </font>
    <font>
      <b/>
      <sz val="10"/>
      <color rgb="FFFF0000"/>
      <name val="Calibri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22"/>
      <color theme="5" tint="-0.249977111117893"/>
      <name val="Calibri"/>
      <family val="2"/>
      <charset val="238"/>
    </font>
    <font>
      <b/>
      <sz val="22"/>
      <color theme="4" tint="-0.249977111117893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sz val="3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8" fillId="0" borderId="0" xfId="0" applyFont="1"/>
    <xf numFmtId="2" fontId="0" fillId="0" borderId="0" xfId="0" applyNumberFormat="1"/>
    <xf numFmtId="0" fontId="4" fillId="0" borderId="0" xfId="1" applyFont="1" applyAlignment="1">
      <alignment horizontal="center"/>
    </xf>
    <xf numFmtId="1" fontId="9" fillId="0" borderId="0" xfId="1" applyNumberFormat="1" applyFont="1" applyBorder="1" applyAlignment="1">
      <alignment horizontal="center"/>
    </xf>
    <xf numFmtId="0" fontId="10" fillId="0" borderId="0" xfId="0" applyFont="1" applyBorder="1"/>
    <xf numFmtId="2" fontId="5" fillId="0" borderId="0" xfId="1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2" fontId="0" fillId="0" borderId="0" xfId="0" applyNumberFormat="1" applyBorder="1"/>
    <xf numFmtId="0" fontId="10" fillId="0" borderId="0" xfId="1" applyFont="1" applyBorder="1"/>
    <xf numFmtId="2" fontId="11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1" fontId="2" fillId="0" borderId="0" xfId="1" applyNumberFormat="1" applyFont="1" applyBorder="1" applyAlignment="1">
      <alignment horizontal="center"/>
    </xf>
    <xf numFmtId="0" fontId="1" fillId="0" borderId="0" xfId="1" applyBorder="1"/>
    <xf numFmtId="0" fontId="0" fillId="0" borderId="0" xfId="0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12" fillId="0" borderId="21" xfId="1" applyFont="1" applyBorder="1" applyAlignment="1">
      <alignment horizontal="center"/>
    </xf>
    <xf numFmtId="2" fontId="13" fillId="0" borderId="18" xfId="1" applyNumberFormat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2" fontId="3" fillId="0" borderId="7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3" borderId="22" xfId="1" applyFont="1" applyFill="1" applyBorder="1"/>
    <xf numFmtId="0" fontId="0" fillId="3" borderId="23" xfId="0" applyFill="1" applyBorder="1"/>
    <xf numFmtId="1" fontId="14" fillId="0" borderId="17" xfId="1" applyNumberFormat="1" applyFont="1" applyBorder="1" applyAlignment="1">
      <alignment horizontal="center" vertical="center"/>
    </xf>
    <xf numFmtId="1" fontId="14" fillId="0" borderId="18" xfId="1" applyNumberFormat="1" applyFont="1" applyBorder="1" applyAlignment="1">
      <alignment horizontal="center" vertical="center"/>
    </xf>
    <xf numFmtId="0" fontId="16" fillId="0" borderId="11" xfId="1" applyFont="1" applyBorder="1" applyAlignment="1">
      <alignment vertical="center"/>
    </xf>
    <xf numFmtId="0" fontId="17" fillId="0" borderId="0" xfId="0" applyFont="1"/>
    <xf numFmtId="2" fontId="5" fillId="0" borderId="26" xfId="1" applyNumberFormat="1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Fill="1" applyBorder="1"/>
    <xf numFmtId="0" fontId="19" fillId="0" borderId="7" xfId="1" applyFont="1" applyBorder="1" applyAlignment="1">
      <alignment horizontal="center" vertical="center"/>
    </xf>
    <xf numFmtId="0" fontId="4" fillId="3" borderId="23" xfId="1" applyFont="1" applyFill="1" applyBorder="1" applyAlignment="1"/>
    <xf numFmtId="0" fontId="0" fillId="3" borderId="23" xfId="0" applyFill="1" applyBorder="1" applyAlignment="1"/>
    <xf numFmtId="0" fontId="4" fillId="3" borderId="30" xfId="1" applyFont="1" applyFill="1" applyBorder="1" applyAlignment="1">
      <alignment horizontal="center"/>
    </xf>
    <xf numFmtId="0" fontId="16" fillId="0" borderId="1" xfId="1" applyFont="1" applyBorder="1" applyAlignment="1">
      <alignment horizontal="center" vertical="center"/>
    </xf>
    <xf numFmtId="0" fontId="4" fillId="4" borderId="30" xfId="1" applyFont="1" applyFill="1" applyBorder="1"/>
    <xf numFmtId="2" fontId="5" fillId="0" borderId="6" xfId="1" applyNumberFormat="1" applyFont="1" applyBorder="1" applyAlignment="1">
      <alignment horizontal="center" vertical="center"/>
    </xf>
    <xf numFmtId="1" fontId="14" fillId="0" borderId="21" xfId="1" applyNumberFormat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vertical="center"/>
    </xf>
    <xf numFmtId="0" fontId="16" fillId="0" borderId="10" xfId="1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center" vertical="center"/>
    </xf>
    <xf numFmtId="0" fontId="19" fillId="0" borderId="25" xfId="1" applyFont="1" applyBorder="1" applyAlignment="1">
      <alignment vertical="center"/>
    </xf>
    <xf numFmtId="0" fontId="4" fillId="0" borderId="29" xfId="1" applyFont="1" applyBorder="1" applyAlignment="1"/>
    <xf numFmtId="0" fontId="3" fillId="0" borderId="0" xfId="1" applyFont="1" applyAlignment="1">
      <alignment horizontal="left"/>
    </xf>
    <xf numFmtId="0" fontId="4" fillId="4" borderId="30" xfId="1" applyFont="1" applyFill="1" applyBorder="1" applyAlignment="1">
      <alignment horizont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21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1" fontId="5" fillId="0" borderId="17" xfId="1" applyNumberFormat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8" xfId="1" applyNumberFormat="1" applyFont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/>
    </xf>
    <xf numFmtId="0" fontId="4" fillId="5" borderId="19" xfId="1" applyFont="1" applyFill="1" applyBorder="1" applyAlignment="1">
      <alignment horizontal="center"/>
    </xf>
    <xf numFmtId="2" fontId="6" fillId="5" borderId="10" xfId="1" applyNumberFormat="1" applyFont="1" applyFill="1" applyBorder="1" applyAlignment="1">
      <alignment horizontal="center"/>
    </xf>
    <xf numFmtId="2" fontId="6" fillId="5" borderId="20" xfId="1" applyNumberFormat="1" applyFont="1" applyFill="1" applyBorder="1" applyAlignment="1">
      <alignment horizontal="center"/>
    </xf>
    <xf numFmtId="1" fontId="5" fillId="5" borderId="5" xfId="1" applyNumberFormat="1" applyFont="1" applyFill="1" applyBorder="1" applyAlignment="1">
      <alignment horizontal="center" vertical="center"/>
    </xf>
    <xf numFmtId="1" fontId="5" fillId="5" borderId="19" xfId="1" applyNumberFormat="1" applyFont="1" applyFill="1" applyBorder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1" fontId="5" fillId="5" borderId="2" xfId="1" applyNumberFormat="1" applyFont="1" applyFill="1" applyBorder="1" applyAlignment="1">
      <alignment horizontal="center" vertical="center"/>
    </xf>
    <xf numFmtId="1" fontId="5" fillId="5" borderId="10" xfId="1" applyNumberFormat="1" applyFont="1" applyFill="1" applyBorder="1" applyAlignment="1">
      <alignment horizontal="center" vertical="center"/>
    </xf>
    <xf numFmtId="1" fontId="5" fillId="5" borderId="20" xfId="1" applyNumberFormat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1" fontId="7" fillId="2" borderId="4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1" fontId="7" fillId="2" borderId="6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" fontId="7" fillId="2" borderId="8" xfId="1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center" vertical="center"/>
    </xf>
    <xf numFmtId="1" fontId="5" fillId="2" borderId="8" xfId="1" applyNumberFormat="1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1" fontId="7" fillId="2" borderId="10" xfId="1" applyNumberFormat="1" applyFont="1" applyFill="1" applyBorder="1" applyAlignment="1">
      <alignment horizontal="center" vertical="center"/>
    </xf>
    <xf numFmtId="1" fontId="7" fillId="2" borderId="11" xfId="1" applyNumberFormat="1" applyFont="1" applyFill="1" applyBorder="1" applyAlignment="1">
      <alignment horizontal="center" vertical="center"/>
    </xf>
    <xf numFmtId="1" fontId="5" fillId="2" borderId="4" xfId="1" applyNumberFormat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0" fontId="16" fillId="0" borderId="31" xfId="1" applyFont="1" applyBorder="1" applyAlignment="1">
      <alignment vertical="center"/>
    </xf>
    <xf numFmtId="0" fontId="16" fillId="0" borderId="32" xfId="1" applyFont="1" applyBorder="1" applyAlignment="1">
      <alignment vertical="center"/>
    </xf>
    <xf numFmtId="0" fontId="22" fillId="0" borderId="0" xfId="0" applyFont="1" applyBorder="1" applyAlignment="1">
      <alignment horizontal="justify" vertical="top" wrapText="1"/>
    </xf>
    <xf numFmtId="1" fontId="5" fillId="5" borderId="6" xfId="1" applyNumberFormat="1" applyFont="1" applyFill="1" applyBorder="1" applyAlignment="1">
      <alignment horizontal="center" vertical="center"/>
    </xf>
    <xf numFmtId="1" fontId="5" fillId="5" borderId="8" xfId="1" applyNumberFormat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24" xfId="1" applyFont="1" applyFill="1" applyBorder="1" applyAlignment="1">
      <alignment horizontal="center" vertical="center"/>
    </xf>
    <xf numFmtId="1" fontId="14" fillId="0" borderId="33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justify" vertical="center" wrapText="1"/>
    </xf>
    <xf numFmtId="0" fontId="24" fillId="6" borderId="1" xfId="1" applyFont="1" applyFill="1" applyBorder="1" applyAlignment="1">
      <alignment vertical="center"/>
    </xf>
    <xf numFmtId="0" fontId="25" fillId="6" borderId="1" xfId="1" applyFont="1" applyFill="1" applyBorder="1" applyAlignment="1">
      <alignment horizontal="center" vertical="center"/>
    </xf>
    <xf numFmtId="0" fontId="23" fillId="0" borderId="0" xfId="0" applyFont="1"/>
    <xf numFmtId="0" fontId="22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5" fillId="6" borderId="1" xfId="1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2" fontId="27" fillId="0" borderId="1" xfId="1" applyNumberFormat="1" applyFont="1" applyBorder="1" applyAlignment="1">
      <alignment horizontal="center" vertical="center"/>
    </xf>
    <xf numFmtId="2" fontId="25" fillId="0" borderId="1" xfId="1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2" fontId="25" fillId="6" borderId="1" xfId="1" applyNumberFormat="1" applyFont="1" applyFill="1" applyBorder="1" applyAlignment="1">
      <alignment horizontal="center" vertical="center"/>
    </xf>
    <xf numFmtId="0" fontId="22" fillId="0" borderId="0" xfId="0" applyFont="1"/>
    <xf numFmtId="0" fontId="29" fillId="0" borderId="0" xfId="0" applyFont="1"/>
    <xf numFmtId="0" fontId="28" fillId="3" borderId="0" xfId="0" applyFont="1" applyFill="1" applyBorder="1" applyAlignment="1">
      <alignment horizontal="left" vertical="top"/>
    </xf>
    <xf numFmtId="0" fontId="29" fillId="3" borderId="0" xfId="0" applyFont="1" applyFill="1" applyBorder="1" applyAlignment="1">
      <alignment horizontal="center" vertical="top" wrapText="1"/>
    </xf>
    <xf numFmtId="0" fontId="26" fillId="0" borderId="13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 shrinkToFit="1"/>
    </xf>
    <xf numFmtId="0" fontId="23" fillId="0" borderId="0" xfId="0" applyFont="1" applyAlignment="1">
      <alignment vertical="center"/>
    </xf>
    <xf numFmtId="0" fontId="24" fillId="0" borderId="1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4" fillId="6" borderId="1" xfId="1" applyFont="1" applyFill="1" applyBorder="1" applyAlignment="1">
      <alignment horizontal="center" vertical="center"/>
    </xf>
    <xf numFmtId="2" fontId="27" fillId="6" borderId="1" xfId="1" applyNumberFormat="1" applyFont="1" applyFill="1" applyBorder="1" applyAlignment="1">
      <alignment horizontal="center" vertical="center"/>
    </xf>
    <xf numFmtId="0" fontId="25" fillId="0" borderId="1" xfId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center" vertical="center"/>
    </xf>
    <xf numFmtId="0" fontId="26" fillId="0" borderId="5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 shrinkToFit="1"/>
    </xf>
    <xf numFmtId="2" fontId="5" fillId="0" borderId="25" xfId="1" applyNumberFormat="1" applyFont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/>
    </xf>
    <xf numFmtId="1" fontId="5" fillId="2" borderId="26" xfId="1" applyNumberFormat="1" applyFont="1" applyFill="1" applyBorder="1" applyAlignment="1">
      <alignment horizontal="center" vertical="center"/>
    </xf>
    <xf numFmtId="1" fontId="5" fillId="2" borderId="25" xfId="1" applyNumberFormat="1" applyFont="1" applyFill="1" applyBorder="1" applyAlignment="1">
      <alignment horizontal="center" vertical="center"/>
    </xf>
    <xf numFmtId="1" fontId="5" fillId="2" borderId="27" xfId="1" applyNumberFormat="1" applyFont="1" applyFill="1" applyBorder="1" applyAlignment="1">
      <alignment horizontal="center" vertical="center"/>
    </xf>
    <xf numFmtId="1" fontId="5" fillId="0" borderId="26" xfId="1" applyNumberFormat="1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 vertical="center"/>
    </xf>
    <xf numFmtId="1" fontId="5" fillId="5" borderId="25" xfId="1" applyNumberFormat="1" applyFont="1" applyFill="1" applyBorder="1" applyAlignment="1">
      <alignment horizontal="center" vertical="center"/>
    </xf>
    <xf numFmtId="1" fontId="5" fillId="5" borderId="27" xfId="1" applyNumberFormat="1" applyFont="1" applyFill="1" applyBorder="1" applyAlignment="1">
      <alignment horizontal="center" vertical="center"/>
    </xf>
    <xf numFmtId="1" fontId="5" fillId="0" borderId="28" xfId="1" applyNumberFormat="1" applyFont="1" applyBorder="1" applyAlignment="1">
      <alignment horizontal="center" vertical="center"/>
    </xf>
    <xf numFmtId="1" fontId="14" fillId="0" borderId="28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3" fillId="6" borderId="22" xfId="1" applyFont="1" applyFill="1" applyBorder="1"/>
    <xf numFmtId="0" fontId="4" fillId="6" borderId="23" xfId="1" applyFont="1" applyFill="1" applyBorder="1" applyAlignment="1">
      <alignment horizontal="center"/>
    </xf>
    <xf numFmtId="0" fontId="0" fillId="6" borderId="23" xfId="0" applyFill="1" applyBorder="1"/>
    <xf numFmtId="0" fontId="24" fillId="0" borderId="3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2" fillId="0" borderId="38" xfId="0" applyFont="1" applyBorder="1" applyAlignment="1">
      <alignment horizontal="justify" vertical="center" wrapText="1"/>
    </xf>
    <xf numFmtId="0" fontId="22" fillId="0" borderId="38" xfId="0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/>
    </xf>
    <xf numFmtId="2" fontId="5" fillId="0" borderId="37" xfId="1" applyNumberFormat="1" applyFont="1" applyBorder="1" applyAlignment="1">
      <alignment horizontal="center" vertical="center"/>
    </xf>
    <xf numFmtId="2" fontId="5" fillId="0" borderId="38" xfId="1" applyNumberFormat="1" applyFont="1" applyBorder="1" applyAlignment="1">
      <alignment horizontal="center" vertical="center"/>
    </xf>
    <xf numFmtId="2" fontId="5" fillId="0" borderId="39" xfId="1" applyNumberFormat="1" applyFont="1" applyBorder="1" applyAlignment="1">
      <alignment horizontal="center" vertical="center"/>
    </xf>
    <xf numFmtId="1" fontId="5" fillId="0" borderId="37" xfId="1" applyNumberFormat="1" applyFont="1" applyBorder="1" applyAlignment="1">
      <alignment horizontal="center" vertical="center"/>
    </xf>
    <xf numFmtId="1" fontId="5" fillId="0" borderId="38" xfId="1" applyNumberFormat="1" applyFont="1" applyBorder="1" applyAlignment="1">
      <alignment horizontal="center" vertical="center"/>
    </xf>
    <xf numFmtId="1" fontId="5" fillId="5" borderId="38" xfId="1" applyNumberFormat="1" applyFont="1" applyFill="1" applyBorder="1" applyAlignment="1">
      <alignment horizontal="center" vertical="center"/>
    </xf>
    <xf numFmtId="1" fontId="5" fillId="5" borderId="39" xfId="1" applyNumberFormat="1" applyFont="1" applyFill="1" applyBorder="1" applyAlignment="1">
      <alignment horizontal="center" vertical="center"/>
    </xf>
    <xf numFmtId="1" fontId="5" fillId="0" borderId="24" xfId="1" applyNumberFormat="1" applyFont="1" applyBorder="1" applyAlignment="1">
      <alignment horizontal="center" vertical="center"/>
    </xf>
    <xf numFmtId="1" fontId="14" fillId="0" borderId="24" xfId="1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22" fillId="0" borderId="35" xfId="0" applyFont="1" applyBorder="1" applyAlignment="1">
      <alignment horizontal="justify" vertical="center" wrapText="1"/>
    </xf>
    <xf numFmtId="0" fontId="22" fillId="0" borderId="35" xfId="0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1" fontId="5" fillId="2" borderId="37" xfId="1" applyNumberFormat="1" applyFont="1" applyFill="1" applyBorder="1" applyAlignment="1">
      <alignment horizontal="center" vertical="center"/>
    </xf>
    <xf numFmtId="1" fontId="5" fillId="2" borderId="38" xfId="1" applyNumberFormat="1" applyFont="1" applyFill="1" applyBorder="1" applyAlignment="1">
      <alignment horizontal="center" vertical="center"/>
    </xf>
    <xf numFmtId="1" fontId="5" fillId="2" borderId="39" xfId="1" applyNumberFormat="1" applyFont="1" applyFill="1" applyBorder="1" applyAlignment="1">
      <alignment horizontal="center" vertical="center"/>
    </xf>
    <xf numFmtId="1" fontId="5" fillId="2" borderId="36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12" xfId="1" applyNumberFormat="1" applyFont="1" applyFill="1" applyBorder="1" applyAlignment="1">
      <alignment horizontal="center" vertical="center"/>
    </xf>
    <xf numFmtId="1" fontId="5" fillId="0" borderId="36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5" borderId="3" xfId="1" applyNumberFormat="1" applyFont="1" applyFill="1" applyBorder="1" applyAlignment="1">
      <alignment horizontal="center" vertical="center"/>
    </xf>
    <xf numFmtId="1" fontId="5" fillId="5" borderId="12" xfId="1" applyNumberFormat="1" applyFont="1" applyFill="1" applyBorder="1" applyAlignment="1">
      <alignment horizontal="center" vertical="center"/>
    </xf>
    <xf numFmtId="1" fontId="5" fillId="0" borderId="33" xfId="1" applyNumberFormat="1" applyFont="1" applyBorder="1" applyAlignment="1">
      <alignment horizontal="center" vertical="center"/>
    </xf>
    <xf numFmtId="1" fontId="7" fillId="2" borderId="26" xfId="1" applyNumberFormat="1" applyFont="1" applyFill="1" applyBorder="1" applyAlignment="1">
      <alignment horizontal="center" vertical="center"/>
    </xf>
    <xf numFmtId="1" fontId="7" fillId="2" borderId="37" xfId="1" applyNumberFormat="1" applyFont="1" applyFill="1" applyBorder="1" applyAlignment="1">
      <alignment horizontal="center" vertical="center"/>
    </xf>
    <xf numFmtId="1" fontId="7" fillId="2" borderId="25" xfId="1" applyNumberFormat="1" applyFont="1" applyFill="1" applyBorder="1" applyAlignment="1">
      <alignment horizontal="center" vertical="center"/>
    </xf>
    <xf numFmtId="1" fontId="7" fillId="2" borderId="38" xfId="1" applyNumberFormat="1" applyFont="1" applyFill="1" applyBorder="1" applyAlignment="1">
      <alignment horizontal="center" vertical="center"/>
    </xf>
    <xf numFmtId="1" fontId="7" fillId="2" borderId="27" xfId="1" applyNumberFormat="1" applyFont="1" applyFill="1" applyBorder="1" applyAlignment="1">
      <alignment horizontal="center" vertical="center"/>
    </xf>
    <xf numFmtId="1" fontId="7" fillId="2" borderId="39" xfId="1" applyNumberFormat="1" applyFont="1" applyFill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2" fontId="27" fillId="0" borderId="3" xfId="1" applyNumberFormat="1" applyFont="1" applyBorder="1" applyAlignment="1">
      <alignment horizontal="center" vertical="center"/>
    </xf>
    <xf numFmtId="2" fontId="25" fillId="0" borderId="3" xfId="1" applyNumberFormat="1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22" fillId="0" borderId="1" xfId="0" applyFont="1" applyBorder="1" applyAlignment="1">
      <alignment wrapText="1"/>
    </xf>
    <xf numFmtId="0" fontId="22" fillId="0" borderId="1" xfId="0" applyFont="1" applyFill="1" applyBorder="1"/>
    <xf numFmtId="0" fontId="31" fillId="0" borderId="0" xfId="0" applyFont="1"/>
    <xf numFmtId="14" fontId="23" fillId="0" borderId="0" xfId="0" applyNumberFormat="1" applyFont="1"/>
    <xf numFmtId="0" fontId="24" fillId="0" borderId="5" xfId="1" applyFont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2" fillId="0" borderId="3" xfId="0" applyFont="1" applyBorder="1"/>
    <xf numFmtId="0" fontId="4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2" borderId="4" xfId="1" applyFont="1" applyFill="1" applyBorder="1" applyAlignment="1">
      <alignment horizontal="center" shrinkToFit="1"/>
    </xf>
    <xf numFmtId="0" fontId="4" fillId="2" borderId="5" xfId="1" applyFont="1" applyFill="1" applyBorder="1" applyAlignment="1">
      <alignment horizontal="center" shrinkToFit="1"/>
    </xf>
    <xf numFmtId="0" fontId="4" fillId="2" borderId="6" xfId="1" applyFont="1" applyFill="1" applyBorder="1" applyAlignment="1">
      <alignment horizontal="center" shrinkToFit="1"/>
    </xf>
    <xf numFmtId="0" fontId="4" fillId="6" borderId="23" xfId="1" applyFont="1" applyFill="1" applyBorder="1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123826</xdr:rowOff>
    </xdr:from>
    <xdr:to>
      <xdr:col>14</xdr:col>
      <xdr:colOff>333375</xdr:colOff>
      <xdr:row>2</xdr:row>
      <xdr:rowOff>133352</xdr:rowOff>
    </xdr:to>
    <xdr:pic>
      <xdr:nvPicPr>
        <xdr:cNvPr id="1025" name="Slika 1" descr="SLOSKI_Nord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0450" y="123826"/>
          <a:ext cx="1076325" cy="50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1152525</xdr:colOff>
      <xdr:row>0</xdr:row>
      <xdr:rowOff>209550</xdr:rowOff>
    </xdr:from>
    <xdr:to>
      <xdr:col>5</xdr:col>
      <xdr:colOff>290511</xdr:colOff>
      <xdr:row>4</xdr:row>
      <xdr:rowOff>58904</xdr:rowOff>
    </xdr:to>
    <xdr:pic>
      <xdr:nvPicPr>
        <xdr:cNvPr id="4" name="Slika 3" descr="Logo_NSK_FMG_201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43350" y="209550"/>
          <a:ext cx="790574" cy="7447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0</xdr:row>
      <xdr:rowOff>476250</xdr:rowOff>
    </xdr:from>
    <xdr:to>
      <xdr:col>14</xdr:col>
      <xdr:colOff>285750</xdr:colOff>
      <xdr:row>2</xdr:row>
      <xdr:rowOff>104774</xdr:rowOff>
    </xdr:to>
    <xdr:pic>
      <xdr:nvPicPr>
        <xdr:cNvPr id="3" name="Slika 1" descr="SLOSKI_Nord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54775" y="476250"/>
          <a:ext cx="958850" cy="414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1057275</xdr:colOff>
      <xdr:row>0</xdr:row>
      <xdr:rowOff>190500</xdr:rowOff>
    </xdr:from>
    <xdr:to>
      <xdr:col>5</xdr:col>
      <xdr:colOff>171449</xdr:colOff>
      <xdr:row>2</xdr:row>
      <xdr:rowOff>144629</xdr:rowOff>
    </xdr:to>
    <xdr:pic>
      <xdr:nvPicPr>
        <xdr:cNvPr id="5" name="Slika 4" descr="Logo_NSK_FMG_201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52850" y="190500"/>
          <a:ext cx="790574" cy="744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0</xdr:row>
      <xdr:rowOff>447675</xdr:rowOff>
    </xdr:from>
    <xdr:to>
      <xdr:col>14</xdr:col>
      <xdr:colOff>19050</xdr:colOff>
      <xdr:row>2</xdr:row>
      <xdr:rowOff>76199</xdr:rowOff>
    </xdr:to>
    <xdr:pic>
      <xdr:nvPicPr>
        <xdr:cNvPr id="4" name="Slika 1" descr="SLOSKI_Nord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81800" y="447675"/>
          <a:ext cx="923925" cy="419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1133475</xdr:colOff>
      <xdr:row>0</xdr:row>
      <xdr:rowOff>238125</xdr:rowOff>
    </xdr:from>
    <xdr:to>
      <xdr:col>5</xdr:col>
      <xdr:colOff>200024</xdr:colOff>
      <xdr:row>2</xdr:row>
      <xdr:rowOff>192254</xdr:rowOff>
    </xdr:to>
    <xdr:pic>
      <xdr:nvPicPr>
        <xdr:cNvPr id="5" name="Slika 4" descr="Logo_NSK_FMG_201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95700" y="238125"/>
          <a:ext cx="790574" cy="7447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381001</xdr:colOff>
      <xdr:row>0</xdr:row>
      <xdr:rowOff>304800</xdr:rowOff>
    </xdr:from>
    <xdr:to>
      <xdr:col>14</xdr:col>
      <xdr:colOff>142876</xdr:colOff>
      <xdr:row>1</xdr:row>
      <xdr:rowOff>184277</xdr:rowOff>
    </xdr:to>
    <xdr:pic>
      <xdr:nvPicPr>
        <xdr:cNvPr id="2" name="Slika 1" descr="SLOSKI_Nordi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6" y="304800"/>
          <a:ext cx="990600" cy="47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1085851</xdr:colOff>
      <xdr:row>0</xdr:row>
      <xdr:rowOff>226845</xdr:rowOff>
    </xdr:from>
    <xdr:to>
      <xdr:col>5</xdr:col>
      <xdr:colOff>200025</xdr:colOff>
      <xdr:row>2</xdr:row>
      <xdr:rowOff>171449</xdr:rowOff>
    </xdr:to>
    <xdr:pic>
      <xdr:nvPicPr>
        <xdr:cNvPr id="4" name="Slika 3" descr="Logo_NSK_FMG_201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9526" y="226845"/>
          <a:ext cx="790574" cy="744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6"/>
  <sheetViews>
    <sheetView zoomScale="120" zoomScaleNormal="120" workbookViewId="0">
      <selection activeCell="B9" sqref="B9"/>
    </sheetView>
  </sheetViews>
  <sheetFormatPr defaultRowHeight="15" x14ac:dyDescent="0.25"/>
  <cols>
    <col min="1" max="1" width="4.42578125" customWidth="1"/>
    <col min="2" max="2" width="28" customWidth="1"/>
    <col min="3" max="3" width="7" bestFit="1" customWidth="1"/>
    <col min="4" max="4" width="18.85546875" bestFit="1" customWidth="1"/>
    <col min="5" max="10" width="6" customWidth="1"/>
    <col min="11" max="15" width="6.140625" bestFit="1" customWidth="1"/>
    <col min="16" max="16" width="8.42578125" bestFit="1" customWidth="1"/>
    <col min="17" max="17" width="6.85546875" customWidth="1"/>
  </cols>
  <sheetData>
    <row r="1" spans="1:22" ht="23.25" customHeight="1" x14ac:dyDescent="0.25">
      <c r="A1" s="1"/>
      <c r="B1" s="108"/>
      <c r="C1" s="1"/>
      <c r="D1" s="2" t="s">
        <v>0</v>
      </c>
      <c r="E1" s="2"/>
      <c r="F1" s="1"/>
      <c r="G1" s="2"/>
      <c r="H1" s="1"/>
      <c r="I1" s="2"/>
      <c r="J1" s="2"/>
      <c r="K1" s="2"/>
      <c r="L1" s="2"/>
      <c r="M1" s="2"/>
      <c r="N1" s="2"/>
      <c r="O1" s="2"/>
      <c r="P1" s="3"/>
      <c r="Q1" s="3"/>
    </row>
    <row r="2" spans="1:22" ht="15.75" x14ac:dyDescent="0.25">
      <c r="A2" s="38" t="s">
        <v>1</v>
      </c>
      <c r="B2" s="1"/>
      <c r="C2" s="1"/>
      <c r="D2" s="1" t="s">
        <v>2</v>
      </c>
      <c r="E2" s="1"/>
      <c r="F2" s="4"/>
      <c r="G2" s="226" t="s">
        <v>19</v>
      </c>
      <c r="H2" s="226"/>
      <c r="I2" s="226"/>
      <c r="J2" s="226"/>
      <c r="K2" s="226"/>
      <c r="L2" s="226"/>
      <c r="M2" s="226"/>
      <c r="N2" s="226"/>
      <c r="O2" s="226"/>
      <c r="P2" s="3"/>
      <c r="Q2" s="3"/>
    </row>
    <row r="3" spans="1:22" ht="15.75" x14ac:dyDescent="0.25">
      <c r="A3" s="227" t="s">
        <v>22</v>
      </c>
      <c r="B3" s="227"/>
      <c r="C3" s="227"/>
      <c r="D3" s="1" t="s">
        <v>21</v>
      </c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3"/>
      <c r="Q3" s="3"/>
    </row>
    <row r="4" spans="1:22" ht="15.75" x14ac:dyDescent="0.25">
      <c r="A4" s="227" t="s">
        <v>23</v>
      </c>
      <c r="B4" s="227"/>
      <c r="C4" s="227"/>
      <c r="D4" s="62" t="s">
        <v>26</v>
      </c>
      <c r="E4" s="225" t="s">
        <v>32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5"/>
      <c r="U4" s="6"/>
      <c r="V4" s="6"/>
    </row>
    <row r="5" spans="1:22" ht="15.75" x14ac:dyDescent="0.25">
      <c r="A5" s="227" t="s">
        <v>3</v>
      </c>
      <c r="B5" s="227"/>
      <c r="C5" s="227"/>
      <c r="D5" s="227"/>
      <c r="E5" s="227"/>
      <c r="F5" s="1"/>
      <c r="G5" s="1"/>
      <c r="H5" s="1"/>
      <c r="I5" s="1"/>
      <c r="J5" s="225" t="s">
        <v>31</v>
      </c>
      <c r="K5" s="225"/>
      <c r="L5" s="225"/>
      <c r="M5" s="225"/>
      <c r="N5" s="1"/>
      <c r="O5" s="1"/>
      <c r="P5" s="3"/>
      <c r="Q5" s="3"/>
      <c r="R5" s="6"/>
      <c r="S5" s="6"/>
      <c r="U5" s="6"/>
      <c r="V5" s="6"/>
    </row>
    <row r="6" spans="1:22" ht="16.5" thickBot="1" x14ac:dyDescent="0.3">
      <c r="A6" s="1" t="s">
        <v>25</v>
      </c>
      <c r="B6" s="61"/>
      <c r="C6" s="1"/>
      <c r="D6" s="2"/>
      <c r="E6" s="1"/>
      <c r="F6" s="1"/>
      <c r="G6" s="1"/>
      <c r="H6" s="1"/>
      <c r="I6" s="1"/>
      <c r="J6" s="2"/>
      <c r="K6" s="2"/>
      <c r="L6" s="2"/>
      <c r="M6" s="1"/>
      <c r="N6" s="1"/>
      <c r="O6" s="1"/>
      <c r="P6" s="3"/>
      <c r="Q6" s="3"/>
    </row>
    <row r="7" spans="1:22" ht="16.5" thickBot="1" x14ac:dyDescent="0.3">
      <c r="A7" s="39"/>
      <c r="B7" s="49" t="s">
        <v>29</v>
      </c>
      <c r="C7" s="50"/>
      <c r="D7" s="51" t="s">
        <v>20</v>
      </c>
      <c r="E7" s="228" t="s">
        <v>4</v>
      </c>
      <c r="F7" s="229"/>
      <c r="G7" s="230"/>
      <c r="H7" s="231" t="s">
        <v>5</v>
      </c>
      <c r="I7" s="232"/>
      <c r="J7" s="233"/>
      <c r="K7" s="223" t="s">
        <v>6</v>
      </c>
      <c r="L7" s="224"/>
      <c r="M7" s="224"/>
      <c r="N7" s="75" t="s">
        <v>11</v>
      </c>
      <c r="O7" s="76" t="s">
        <v>12</v>
      </c>
      <c r="P7" s="23" t="s">
        <v>7</v>
      </c>
      <c r="Q7" s="106"/>
      <c r="R7" s="6"/>
      <c r="S7" s="6"/>
    </row>
    <row r="8" spans="1:22" ht="16.5" thickBot="1" x14ac:dyDescent="0.3">
      <c r="A8" s="25" t="s">
        <v>14</v>
      </c>
      <c r="B8" s="26" t="s">
        <v>27</v>
      </c>
      <c r="C8" s="26" t="s">
        <v>13</v>
      </c>
      <c r="D8" s="27" t="s">
        <v>9</v>
      </c>
      <c r="E8" s="20" t="s">
        <v>15</v>
      </c>
      <c r="F8" s="21" t="s">
        <v>16</v>
      </c>
      <c r="G8" s="22" t="s">
        <v>17</v>
      </c>
      <c r="H8" s="85" t="s">
        <v>15</v>
      </c>
      <c r="I8" s="86" t="s">
        <v>16</v>
      </c>
      <c r="J8" s="87" t="s">
        <v>17</v>
      </c>
      <c r="K8" s="20" t="s">
        <v>15</v>
      </c>
      <c r="L8" s="21" t="s">
        <v>16</v>
      </c>
      <c r="M8" s="21" t="s">
        <v>17</v>
      </c>
      <c r="N8" s="77" t="s">
        <v>18</v>
      </c>
      <c r="O8" s="78" t="s">
        <v>18</v>
      </c>
      <c r="P8" s="24" t="s">
        <v>10</v>
      </c>
      <c r="Q8" s="107" t="s">
        <v>8</v>
      </c>
      <c r="R8" s="6"/>
      <c r="S8" s="6"/>
    </row>
    <row r="9" spans="1:22" ht="20.25" customHeight="1" thickBot="1" x14ac:dyDescent="0.3">
      <c r="A9" s="220">
        <v>4</v>
      </c>
      <c r="B9" s="212" t="s">
        <v>48</v>
      </c>
      <c r="C9" s="212">
        <v>2009</v>
      </c>
      <c r="D9" s="212" t="s">
        <v>35</v>
      </c>
      <c r="E9" s="28">
        <v>3</v>
      </c>
      <c r="F9" s="29">
        <v>3.75</v>
      </c>
      <c r="G9" s="54">
        <v>3.75</v>
      </c>
      <c r="H9" s="88"/>
      <c r="I9" s="89"/>
      <c r="J9" s="90"/>
      <c r="K9" s="64">
        <f t="shared" ref="K9:K33" si="0">+E9*6-H9</f>
        <v>18</v>
      </c>
      <c r="L9" s="65">
        <f t="shared" ref="L9:L33" si="1">+F9*6-I9</f>
        <v>22.5</v>
      </c>
      <c r="M9" s="65">
        <f t="shared" ref="M9:M33" si="2">+G9*6-J9</f>
        <v>22.5</v>
      </c>
      <c r="N9" s="79">
        <f t="shared" ref="N9:N33" si="3">MAX(K9:M9,1)</f>
        <v>22.5</v>
      </c>
      <c r="O9" s="104">
        <f t="shared" ref="O9:O33" si="4">LARGE(K9:M9,2)</f>
        <v>22.5</v>
      </c>
      <c r="P9" s="66">
        <f t="shared" ref="P9:P33" si="5">SUM(N9:O9)</f>
        <v>45</v>
      </c>
      <c r="Q9" s="55">
        <v>1</v>
      </c>
      <c r="R9" s="6"/>
      <c r="S9" s="6"/>
    </row>
    <row r="10" spans="1:22" ht="20.25" customHeight="1" thickBot="1" x14ac:dyDescent="0.3">
      <c r="A10" s="136">
        <v>9</v>
      </c>
      <c r="B10" s="212" t="s">
        <v>59</v>
      </c>
      <c r="C10" s="212">
        <v>2008</v>
      </c>
      <c r="D10" s="212" t="s">
        <v>57</v>
      </c>
      <c r="E10" s="28">
        <v>3.25</v>
      </c>
      <c r="F10" s="29">
        <v>3.5</v>
      </c>
      <c r="G10" s="54">
        <v>3.5</v>
      </c>
      <c r="H10" s="94"/>
      <c r="I10" s="74"/>
      <c r="J10" s="95"/>
      <c r="K10" s="67">
        <f t="shared" si="0"/>
        <v>19.5</v>
      </c>
      <c r="L10" s="68">
        <f t="shared" si="1"/>
        <v>21</v>
      </c>
      <c r="M10" s="68">
        <f t="shared" si="2"/>
        <v>21</v>
      </c>
      <c r="N10" s="81">
        <f t="shared" si="3"/>
        <v>21</v>
      </c>
      <c r="O10" s="105">
        <f t="shared" si="4"/>
        <v>21</v>
      </c>
      <c r="P10" s="69">
        <f t="shared" si="5"/>
        <v>42</v>
      </c>
      <c r="Q10" s="41">
        <v>2</v>
      </c>
      <c r="R10" s="6"/>
      <c r="S10" s="6"/>
    </row>
    <row r="11" spans="1:22" ht="20.25" customHeight="1" thickBot="1" x14ac:dyDescent="0.3">
      <c r="A11" s="136">
        <v>21</v>
      </c>
      <c r="B11" s="214" t="s">
        <v>77</v>
      </c>
      <c r="C11" s="215">
        <v>2009</v>
      </c>
      <c r="D11" s="214" t="s">
        <v>70</v>
      </c>
      <c r="E11" s="28">
        <v>3</v>
      </c>
      <c r="F11" s="29">
        <v>3.25</v>
      </c>
      <c r="G11" s="54">
        <v>3.5</v>
      </c>
      <c r="H11" s="94"/>
      <c r="I11" s="74"/>
      <c r="J11" s="95"/>
      <c r="K11" s="67">
        <f t="shared" si="0"/>
        <v>18</v>
      </c>
      <c r="L11" s="68">
        <f t="shared" si="1"/>
        <v>19.5</v>
      </c>
      <c r="M11" s="68">
        <f t="shared" si="2"/>
        <v>21</v>
      </c>
      <c r="N11" s="81">
        <f t="shared" si="3"/>
        <v>21</v>
      </c>
      <c r="O11" s="105">
        <f t="shared" si="4"/>
        <v>19.5</v>
      </c>
      <c r="P11" s="69">
        <f t="shared" si="5"/>
        <v>40.5</v>
      </c>
      <c r="Q11" s="41">
        <v>3</v>
      </c>
      <c r="R11" s="6"/>
      <c r="S11" s="6"/>
    </row>
    <row r="12" spans="1:22" ht="20.25" customHeight="1" thickBot="1" x14ac:dyDescent="0.3">
      <c r="A12" s="136">
        <v>11</v>
      </c>
      <c r="B12" s="212" t="s">
        <v>61</v>
      </c>
      <c r="C12" s="212">
        <v>2008</v>
      </c>
      <c r="D12" s="212" t="s">
        <v>57</v>
      </c>
      <c r="E12" s="28">
        <v>3.5</v>
      </c>
      <c r="F12" s="29">
        <v>3.75</v>
      </c>
      <c r="G12" s="54">
        <v>3.5</v>
      </c>
      <c r="H12" s="94">
        <v>3</v>
      </c>
      <c r="I12" s="74">
        <v>3</v>
      </c>
      <c r="J12" s="95"/>
      <c r="K12" s="67">
        <f t="shared" si="0"/>
        <v>18</v>
      </c>
      <c r="L12" s="68">
        <f t="shared" si="1"/>
        <v>19.5</v>
      </c>
      <c r="M12" s="68">
        <f t="shared" si="2"/>
        <v>21</v>
      </c>
      <c r="N12" s="81">
        <f t="shared" si="3"/>
        <v>21</v>
      </c>
      <c r="O12" s="105">
        <f t="shared" si="4"/>
        <v>19.5</v>
      </c>
      <c r="P12" s="69">
        <f t="shared" si="5"/>
        <v>40.5</v>
      </c>
      <c r="Q12" s="41">
        <v>4</v>
      </c>
      <c r="R12" s="6"/>
      <c r="S12" s="6"/>
    </row>
    <row r="13" spans="1:22" ht="20.25" customHeight="1" thickBot="1" x14ac:dyDescent="0.3">
      <c r="A13" s="136">
        <v>3</v>
      </c>
      <c r="B13" s="212" t="s">
        <v>84</v>
      </c>
      <c r="C13" s="212">
        <v>2008</v>
      </c>
      <c r="D13" s="212" t="s">
        <v>35</v>
      </c>
      <c r="E13" s="28">
        <v>3.25</v>
      </c>
      <c r="F13" s="29">
        <v>3.25</v>
      </c>
      <c r="G13" s="54">
        <v>3.25</v>
      </c>
      <c r="H13" s="94"/>
      <c r="I13" s="74"/>
      <c r="J13" s="95"/>
      <c r="K13" s="67">
        <f t="shared" si="0"/>
        <v>19.5</v>
      </c>
      <c r="L13" s="68">
        <f t="shared" si="1"/>
        <v>19.5</v>
      </c>
      <c r="M13" s="68">
        <f t="shared" si="2"/>
        <v>19.5</v>
      </c>
      <c r="N13" s="81">
        <f t="shared" si="3"/>
        <v>19.5</v>
      </c>
      <c r="O13" s="105">
        <f t="shared" si="4"/>
        <v>19.5</v>
      </c>
      <c r="P13" s="69">
        <f t="shared" si="5"/>
        <v>39</v>
      </c>
      <c r="Q13" s="112">
        <v>5</v>
      </c>
      <c r="R13" s="6"/>
      <c r="S13" s="6"/>
    </row>
    <row r="14" spans="1:22" ht="20.25" customHeight="1" thickBot="1" x14ac:dyDescent="0.3">
      <c r="A14" s="136">
        <v>5</v>
      </c>
      <c r="B14" s="212" t="s">
        <v>49</v>
      </c>
      <c r="C14" s="212">
        <v>2008</v>
      </c>
      <c r="D14" s="212" t="s">
        <v>89</v>
      </c>
      <c r="E14" s="28">
        <v>3</v>
      </c>
      <c r="F14" s="29">
        <v>3.25</v>
      </c>
      <c r="G14" s="54">
        <v>3.25</v>
      </c>
      <c r="H14" s="91"/>
      <c r="I14" s="92"/>
      <c r="J14" s="93"/>
      <c r="K14" s="67">
        <f t="shared" si="0"/>
        <v>18</v>
      </c>
      <c r="L14" s="68">
        <f t="shared" si="1"/>
        <v>19.5</v>
      </c>
      <c r="M14" s="68">
        <f t="shared" si="2"/>
        <v>19.5</v>
      </c>
      <c r="N14" s="81">
        <f t="shared" si="3"/>
        <v>19.5</v>
      </c>
      <c r="O14" s="105">
        <f t="shared" si="4"/>
        <v>19.5</v>
      </c>
      <c r="P14" s="69">
        <f t="shared" si="5"/>
        <v>39</v>
      </c>
      <c r="Q14" s="41">
        <v>6</v>
      </c>
      <c r="R14" s="6"/>
      <c r="S14" s="6"/>
    </row>
    <row r="15" spans="1:22" ht="20.25" customHeight="1" thickBot="1" x14ac:dyDescent="0.3">
      <c r="A15" s="136">
        <v>8</v>
      </c>
      <c r="B15" s="212" t="s">
        <v>58</v>
      </c>
      <c r="C15" s="212">
        <v>2008</v>
      </c>
      <c r="D15" s="212" t="s">
        <v>57</v>
      </c>
      <c r="E15" s="28">
        <v>2</v>
      </c>
      <c r="F15" s="29">
        <v>3.25</v>
      </c>
      <c r="G15" s="54">
        <v>3.25</v>
      </c>
      <c r="H15" s="94"/>
      <c r="I15" s="74"/>
      <c r="J15" s="95"/>
      <c r="K15" s="67">
        <f t="shared" si="0"/>
        <v>12</v>
      </c>
      <c r="L15" s="68">
        <f t="shared" si="1"/>
        <v>19.5</v>
      </c>
      <c r="M15" s="68">
        <f t="shared" si="2"/>
        <v>19.5</v>
      </c>
      <c r="N15" s="81">
        <f t="shared" si="3"/>
        <v>19.5</v>
      </c>
      <c r="O15" s="105">
        <f t="shared" si="4"/>
        <v>19.5</v>
      </c>
      <c r="P15" s="69">
        <f t="shared" si="5"/>
        <v>39</v>
      </c>
      <c r="Q15" s="41">
        <v>7</v>
      </c>
      <c r="R15" s="6"/>
      <c r="S15" s="6"/>
    </row>
    <row r="16" spans="1:22" ht="20.25" customHeight="1" thickBot="1" x14ac:dyDescent="0.3">
      <c r="A16" s="136">
        <v>16</v>
      </c>
      <c r="B16" s="214" t="s">
        <v>72</v>
      </c>
      <c r="C16" s="215">
        <v>2008</v>
      </c>
      <c r="D16" s="214" t="s">
        <v>70</v>
      </c>
      <c r="E16" s="28">
        <v>3.25</v>
      </c>
      <c r="F16" s="29">
        <v>3.5</v>
      </c>
      <c r="G16" s="54">
        <v>3.5</v>
      </c>
      <c r="H16" s="91"/>
      <c r="I16" s="92">
        <v>3</v>
      </c>
      <c r="J16" s="93">
        <v>6</v>
      </c>
      <c r="K16" s="67">
        <f t="shared" si="0"/>
        <v>19.5</v>
      </c>
      <c r="L16" s="68">
        <f t="shared" si="1"/>
        <v>18</v>
      </c>
      <c r="M16" s="68">
        <f t="shared" si="2"/>
        <v>15</v>
      </c>
      <c r="N16" s="81">
        <f t="shared" si="3"/>
        <v>19.5</v>
      </c>
      <c r="O16" s="105">
        <f t="shared" si="4"/>
        <v>18</v>
      </c>
      <c r="P16" s="69">
        <f t="shared" si="5"/>
        <v>37.5</v>
      </c>
      <c r="Q16" s="41">
        <v>8</v>
      </c>
      <c r="R16" s="6"/>
      <c r="S16" s="6"/>
    </row>
    <row r="17" spans="1:19" ht="20.25" customHeight="1" thickBot="1" x14ac:dyDescent="0.3">
      <c r="A17" s="136">
        <v>15</v>
      </c>
      <c r="B17" s="214" t="s">
        <v>71</v>
      </c>
      <c r="C17" s="215">
        <v>2008</v>
      </c>
      <c r="D17" s="214" t="s">
        <v>70</v>
      </c>
      <c r="E17" s="28">
        <v>2.75</v>
      </c>
      <c r="F17" s="29">
        <v>3.25</v>
      </c>
      <c r="G17" s="54">
        <v>2.75</v>
      </c>
      <c r="H17" s="94"/>
      <c r="I17" s="74"/>
      <c r="J17" s="95"/>
      <c r="K17" s="67">
        <f t="shared" si="0"/>
        <v>16.5</v>
      </c>
      <c r="L17" s="68">
        <f t="shared" si="1"/>
        <v>19.5</v>
      </c>
      <c r="M17" s="68">
        <f t="shared" si="2"/>
        <v>16.5</v>
      </c>
      <c r="N17" s="81">
        <f t="shared" si="3"/>
        <v>19.5</v>
      </c>
      <c r="O17" s="105">
        <f t="shared" si="4"/>
        <v>16.5</v>
      </c>
      <c r="P17" s="69">
        <f t="shared" si="5"/>
        <v>36</v>
      </c>
      <c r="Q17" s="112">
        <v>9</v>
      </c>
      <c r="R17" s="6"/>
      <c r="S17" s="6"/>
    </row>
    <row r="18" spans="1:19" ht="20.25" customHeight="1" thickBot="1" x14ac:dyDescent="0.3">
      <c r="A18" s="136">
        <v>1</v>
      </c>
      <c r="B18" s="212" t="s">
        <v>45</v>
      </c>
      <c r="C18" s="212">
        <v>2008</v>
      </c>
      <c r="D18" s="212" t="s">
        <v>46</v>
      </c>
      <c r="E18" s="28">
        <v>2.5</v>
      </c>
      <c r="F18" s="29">
        <v>2.75</v>
      </c>
      <c r="G18" s="54">
        <v>3</v>
      </c>
      <c r="H18" s="91"/>
      <c r="I18" s="92"/>
      <c r="J18" s="93"/>
      <c r="K18" s="67">
        <f t="shared" si="0"/>
        <v>15</v>
      </c>
      <c r="L18" s="68">
        <f t="shared" si="1"/>
        <v>16.5</v>
      </c>
      <c r="M18" s="68">
        <f t="shared" si="2"/>
        <v>18</v>
      </c>
      <c r="N18" s="81">
        <f t="shared" si="3"/>
        <v>18</v>
      </c>
      <c r="O18" s="105">
        <f t="shared" si="4"/>
        <v>16.5</v>
      </c>
      <c r="P18" s="69">
        <f t="shared" si="5"/>
        <v>34.5</v>
      </c>
      <c r="Q18" s="41">
        <v>10</v>
      </c>
      <c r="R18" s="6"/>
      <c r="S18" s="6"/>
    </row>
    <row r="19" spans="1:19" ht="20.25" customHeight="1" thickBot="1" x14ac:dyDescent="0.3">
      <c r="A19" s="136">
        <v>18</v>
      </c>
      <c r="B19" s="214" t="s">
        <v>74</v>
      </c>
      <c r="C19" s="215">
        <v>2010</v>
      </c>
      <c r="D19" s="214" t="s">
        <v>70</v>
      </c>
      <c r="E19" s="28">
        <v>2.75</v>
      </c>
      <c r="F19" s="29">
        <v>2.75</v>
      </c>
      <c r="G19" s="54">
        <v>2.25</v>
      </c>
      <c r="H19" s="91"/>
      <c r="I19" s="92"/>
      <c r="J19" s="93"/>
      <c r="K19" s="67">
        <f t="shared" si="0"/>
        <v>16.5</v>
      </c>
      <c r="L19" s="68">
        <f t="shared" si="1"/>
        <v>16.5</v>
      </c>
      <c r="M19" s="68">
        <f t="shared" si="2"/>
        <v>13.5</v>
      </c>
      <c r="N19" s="81">
        <f t="shared" si="3"/>
        <v>16.5</v>
      </c>
      <c r="O19" s="105">
        <f t="shared" si="4"/>
        <v>16.5</v>
      </c>
      <c r="P19" s="69">
        <f t="shared" si="5"/>
        <v>33</v>
      </c>
      <c r="Q19" s="41">
        <v>11</v>
      </c>
      <c r="R19" s="6"/>
      <c r="S19" s="6"/>
    </row>
    <row r="20" spans="1:19" ht="20.25" customHeight="1" thickBot="1" x14ac:dyDescent="0.3">
      <c r="A20" s="136">
        <v>12</v>
      </c>
      <c r="B20" s="212" t="s">
        <v>62</v>
      </c>
      <c r="C20" s="212">
        <v>2009</v>
      </c>
      <c r="D20" s="212" t="s">
        <v>57</v>
      </c>
      <c r="E20" s="28">
        <v>2.5</v>
      </c>
      <c r="F20" s="29">
        <v>2.25</v>
      </c>
      <c r="G20" s="54">
        <v>3</v>
      </c>
      <c r="H20" s="91"/>
      <c r="I20" s="92"/>
      <c r="J20" s="93">
        <v>3</v>
      </c>
      <c r="K20" s="67">
        <f t="shared" si="0"/>
        <v>15</v>
      </c>
      <c r="L20" s="68">
        <f t="shared" si="1"/>
        <v>13.5</v>
      </c>
      <c r="M20" s="68">
        <f t="shared" si="2"/>
        <v>15</v>
      </c>
      <c r="N20" s="81">
        <f t="shared" si="3"/>
        <v>15</v>
      </c>
      <c r="O20" s="105">
        <f t="shared" si="4"/>
        <v>15</v>
      </c>
      <c r="P20" s="69">
        <f t="shared" si="5"/>
        <v>30</v>
      </c>
      <c r="Q20" s="41">
        <v>12</v>
      </c>
      <c r="R20" s="6"/>
      <c r="S20" s="6"/>
    </row>
    <row r="21" spans="1:19" ht="20.25" customHeight="1" thickBot="1" x14ac:dyDescent="0.3">
      <c r="A21" s="136">
        <v>20</v>
      </c>
      <c r="B21" s="214" t="s">
        <v>76</v>
      </c>
      <c r="C21" s="215">
        <v>2009</v>
      </c>
      <c r="D21" s="214" t="s">
        <v>70</v>
      </c>
      <c r="E21" s="28">
        <v>2.25</v>
      </c>
      <c r="F21" s="29">
        <v>2.25</v>
      </c>
      <c r="G21" s="54">
        <v>2</v>
      </c>
      <c r="H21" s="94">
        <v>3</v>
      </c>
      <c r="I21" s="74"/>
      <c r="J21" s="95"/>
      <c r="K21" s="67">
        <f t="shared" si="0"/>
        <v>10.5</v>
      </c>
      <c r="L21" s="68">
        <f t="shared" si="1"/>
        <v>13.5</v>
      </c>
      <c r="M21" s="68">
        <f t="shared" si="2"/>
        <v>12</v>
      </c>
      <c r="N21" s="81">
        <f t="shared" si="3"/>
        <v>13.5</v>
      </c>
      <c r="O21" s="105">
        <f t="shared" si="4"/>
        <v>12</v>
      </c>
      <c r="P21" s="69">
        <f t="shared" si="5"/>
        <v>25.5</v>
      </c>
      <c r="Q21" s="112">
        <v>13</v>
      </c>
      <c r="R21" s="6"/>
      <c r="S21" s="6"/>
    </row>
    <row r="22" spans="1:19" ht="20.25" customHeight="1" thickBot="1" x14ac:dyDescent="0.3">
      <c r="A22" s="136">
        <v>19</v>
      </c>
      <c r="B22" s="214" t="s">
        <v>75</v>
      </c>
      <c r="C22" s="215">
        <v>2010</v>
      </c>
      <c r="D22" s="214" t="s">
        <v>70</v>
      </c>
      <c r="E22" s="28">
        <v>1.75</v>
      </c>
      <c r="F22" s="29">
        <v>2</v>
      </c>
      <c r="G22" s="54">
        <v>2.25</v>
      </c>
      <c r="H22" s="94"/>
      <c r="I22" s="74"/>
      <c r="J22" s="95"/>
      <c r="K22" s="67">
        <f t="shared" si="0"/>
        <v>10.5</v>
      </c>
      <c r="L22" s="68">
        <f t="shared" si="1"/>
        <v>12</v>
      </c>
      <c r="M22" s="68">
        <f t="shared" si="2"/>
        <v>13.5</v>
      </c>
      <c r="N22" s="81">
        <f t="shared" si="3"/>
        <v>13.5</v>
      </c>
      <c r="O22" s="105">
        <f t="shared" si="4"/>
        <v>12</v>
      </c>
      <c r="P22" s="69">
        <f t="shared" si="5"/>
        <v>25.5</v>
      </c>
      <c r="Q22" s="41">
        <v>14</v>
      </c>
      <c r="R22" s="6"/>
      <c r="S22" s="6"/>
    </row>
    <row r="23" spans="1:19" ht="20.25" customHeight="1" thickBot="1" x14ac:dyDescent="0.3">
      <c r="A23" s="136">
        <v>14</v>
      </c>
      <c r="B23" s="212" t="s">
        <v>64</v>
      </c>
      <c r="C23" s="212">
        <v>2010</v>
      </c>
      <c r="D23" s="212" t="s">
        <v>57</v>
      </c>
      <c r="E23" s="28">
        <v>1.75</v>
      </c>
      <c r="F23" s="29">
        <v>1.75</v>
      </c>
      <c r="G23" s="54">
        <v>2.25</v>
      </c>
      <c r="H23" s="91"/>
      <c r="I23" s="92"/>
      <c r="J23" s="93"/>
      <c r="K23" s="67">
        <f t="shared" si="0"/>
        <v>10.5</v>
      </c>
      <c r="L23" s="68">
        <f t="shared" si="1"/>
        <v>10.5</v>
      </c>
      <c r="M23" s="68">
        <f t="shared" si="2"/>
        <v>13.5</v>
      </c>
      <c r="N23" s="81">
        <f t="shared" si="3"/>
        <v>13.5</v>
      </c>
      <c r="O23" s="105">
        <f t="shared" si="4"/>
        <v>10.5</v>
      </c>
      <c r="P23" s="69">
        <f t="shared" si="5"/>
        <v>24</v>
      </c>
      <c r="Q23" s="41">
        <v>15</v>
      </c>
      <c r="R23" s="6"/>
      <c r="S23" s="6"/>
    </row>
    <row r="24" spans="1:19" ht="20.25" customHeight="1" thickBot="1" x14ac:dyDescent="0.3">
      <c r="A24" s="136">
        <v>7</v>
      </c>
      <c r="B24" s="212" t="s">
        <v>51</v>
      </c>
      <c r="C24" s="212">
        <v>2010</v>
      </c>
      <c r="D24" s="212" t="s">
        <v>89</v>
      </c>
      <c r="E24" s="28">
        <v>2.5</v>
      </c>
      <c r="F24" s="29">
        <v>2.5</v>
      </c>
      <c r="G24" s="54">
        <v>2</v>
      </c>
      <c r="H24" s="91">
        <v>6</v>
      </c>
      <c r="I24" s="92"/>
      <c r="J24" s="93">
        <v>3</v>
      </c>
      <c r="K24" s="67">
        <f t="shared" si="0"/>
        <v>9</v>
      </c>
      <c r="L24" s="68">
        <f t="shared" si="1"/>
        <v>15</v>
      </c>
      <c r="M24" s="68">
        <f t="shared" si="2"/>
        <v>9</v>
      </c>
      <c r="N24" s="81">
        <f t="shared" si="3"/>
        <v>15</v>
      </c>
      <c r="O24" s="105">
        <f t="shared" si="4"/>
        <v>9</v>
      </c>
      <c r="P24" s="69">
        <f t="shared" si="5"/>
        <v>24</v>
      </c>
      <c r="Q24" s="41">
        <v>16</v>
      </c>
      <c r="R24" s="6"/>
      <c r="S24" s="6"/>
    </row>
    <row r="25" spans="1:19" ht="20.25" customHeight="1" thickBot="1" x14ac:dyDescent="0.3">
      <c r="A25" s="136">
        <v>13</v>
      </c>
      <c r="B25" s="212" t="s">
        <v>63</v>
      </c>
      <c r="C25" s="212">
        <v>2010</v>
      </c>
      <c r="D25" s="212" t="s">
        <v>57</v>
      </c>
      <c r="E25" s="28">
        <v>2</v>
      </c>
      <c r="F25" s="29">
        <v>2</v>
      </c>
      <c r="G25" s="54">
        <v>2</v>
      </c>
      <c r="H25" s="94">
        <v>3</v>
      </c>
      <c r="I25" s="74">
        <v>6</v>
      </c>
      <c r="J25" s="95"/>
      <c r="K25" s="67">
        <f t="shared" si="0"/>
        <v>9</v>
      </c>
      <c r="L25" s="68">
        <f t="shared" si="1"/>
        <v>6</v>
      </c>
      <c r="M25" s="68">
        <f t="shared" si="2"/>
        <v>12</v>
      </c>
      <c r="N25" s="81">
        <f t="shared" si="3"/>
        <v>12</v>
      </c>
      <c r="O25" s="105">
        <f t="shared" si="4"/>
        <v>9</v>
      </c>
      <c r="P25" s="69">
        <f t="shared" si="5"/>
        <v>21</v>
      </c>
      <c r="Q25" s="112">
        <v>17</v>
      </c>
      <c r="R25" s="6"/>
      <c r="S25" s="6"/>
    </row>
    <row r="26" spans="1:19" ht="20.25" customHeight="1" thickBot="1" x14ac:dyDescent="0.3">
      <c r="A26" s="136">
        <v>17</v>
      </c>
      <c r="B26" s="214" t="s">
        <v>73</v>
      </c>
      <c r="C26" s="215">
        <v>2010</v>
      </c>
      <c r="D26" s="214" t="s">
        <v>70</v>
      </c>
      <c r="E26" s="28">
        <v>2</v>
      </c>
      <c r="F26" s="29">
        <v>2</v>
      </c>
      <c r="G26" s="54">
        <v>3</v>
      </c>
      <c r="H26" s="94">
        <v>3</v>
      </c>
      <c r="I26" s="74">
        <v>3</v>
      </c>
      <c r="J26" s="95">
        <v>6</v>
      </c>
      <c r="K26" s="67">
        <f t="shared" si="0"/>
        <v>9</v>
      </c>
      <c r="L26" s="68">
        <f t="shared" si="1"/>
        <v>9</v>
      </c>
      <c r="M26" s="68">
        <f t="shared" si="2"/>
        <v>12</v>
      </c>
      <c r="N26" s="81">
        <f t="shared" si="3"/>
        <v>12</v>
      </c>
      <c r="O26" s="105">
        <f t="shared" si="4"/>
        <v>9</v>
      </c>
      <c r="P26" s="69">
        <f t="shared" si="5"/>
        <v>21</v>
      </c>
      <c r="Q26" s="41">
        <v>18</v>
      </c>
      <c r="R26" s="6"/>
      <c r="S26" s="6"/>
    </row>
    <row r="27" spans="1:19" ht="20.25" customHeight="1" thickBot="1" x14ac:dyDescent="0.3">
      <c r="A27" s="136">
        <v>22</v>
      </c>
      <c r="B27" s="214" t="s">
        <v>85</v>
      </c>
      <c r="C27" s="212">
        <v>2008</v>
      </c>
      <c r="D27" s="214" t="s">
        <v>70</v>
      </c>
      <c r="E27" s="28">
        <v>0</v>
      </c>
      <c r="F27" s="29">
        <v>0</v>
      </c>
      <c r="G27" s="54">
        <v>0</v>
      </c>
      <c r="H27" s="94"/>
      <c r="I27" s="74"/>
      <c r="J27" s="95"/>
      <c r="K27" s="67">
        <f t="shared" si="0"/>
        <v>0</v>
      </c>
      <c r="L27" s="68">
        <f t="shared" si="1"/>
        <v>0</v>
      </c>
      <c r="M27" s="68">
        <f t="shared" si="2"/>
        <v>0</v>
      </c>
      <c r="N27" s="81">
        <f t="shared" si="3"/>
        <v>1</v>
      </c>
      <c r="O27" s="105">
        <f t="shared" si="4"/>
        <v>0</v>
      </c>
      <c r="P27" s="69">
        <f t="shared" si="5"/>
        <v>1</v>
      </c>
      <c r="Q27" s="41" t="s">
        <v>99</v>
      </c>
      <c r="R27" s="6"/>
      <c r="S27" s="6"/>
    </row>
    <row r="28" spans="1:19" ht="20.25" customHeight="1" thickBot="1" x14ac:dyDescent="0.3">
      <c r="A28" s="136">
        <v>24</v>
      </c>
      <c r="B28" s="214" t="s">
        <v>92</v>
      </c>
      <c r="C28" s="215">
        <v>2009</v>
      </c>
      <c r="D28" s="212" t="s">
        <v>57</v>
      </c>
      <c r="E28" s="28">
        <v>0</v>
      </c>
      <c r="F28" s="29">
        <v>0</v>
      </c>
      <c r="G28" s="54">
        <v>0</v>
      </c>
      <c r="H28" s="91"/>
      <c r="I28" s="92"/>
      <c r="J28" s="93"/>
      <c r="K28" s="67">
        <f t="shared" si="0"/>
        <v>0</v>
      </c>
      <c r="L28" s="68">
        <f t="shared" si="1"/>
        <v>0</v>
      </c>
      <c r="M28" s="68">
        <f t="shared" si="2"/>
        <v>0</v>
      </c>
      <c r="N28" s="81">
        <f t="shared" si="3"/>
        <v>1</v>
      </c>
      <c r="O28" s="105">
        <f t="shared" si="4"/>
        <v>0</v>
      </c>
      <c r="P28" s="69">
        <f t="shared" si="5"/>
        <v>1</v>
      </c>
      <c r="Q28" s="41" t="s">
        <v>99</v>
      </c>
      <c r="R28" s="6"/>
      <c r="S28" s="6"/>
    </row>
    <row r="29" spans="1:19" ht="20.25" customHeight="1" thickBot="1" x14ac:dyDescent="0.3">
      <c r="A29" s="136">
        <v>10</v>
      </c>
      <c r="B29" s="212" t="s">
        <v>60</v>
      </c>
      <c r="C29" s="212">
        <v>2010</v>
      </c>
      <c r="D29" s="212" t="s">
        <v>57</v>
      </c>
      <c r="E29" s="28">
        <v>0</v>
      </c>
      <c r="F29" s="29">
        <v>0</v>
      </c>
      <c r="G29" s="54">
        <v>0</v>
      </c>
      <c r="H29" s="91"/>
      <c r="I29" s="92"/>
      <c r="J29" s="93"/>
      <c r="K29" s="67">
        <f t="shared" si="0"/>
        <v>0</v>
      </c>
      <c r="L29" s="68">
        <f t="shared" si="1"/>
        <v>0</v>
      </c>
      <c r="M29" s="68">
        <f t="shared" si="2"/>
        <v>0</v>
      </c>
      <c r="N29" s="81">
        <f t="shared" si="3"/>
        <v>1</v>
      </c>
      <c r="O29" s="105">
        <f t="shared" si="4"/>
        <v>0</v>
      </c>
      <c r="P29" s="69">
        <f t="shared" si="5"/>
        <v>1</v>
      </c>
      <c r="Q29" s="112" t="s">
        <v>99</v>
      </c>
      <c r="R29" s="6"/>
      <c r="S29" s="6"/>
    </row>
    <row r="30" spans="1:19" ht="20.25" customHeight="1" thickBot="1" x14ac:dyDescent="0.3">
      <c r="A30" s="136">
        <v>23</v>
      </c>
      <c r="B30" s="214" t="s">
        <v>87</v>
      </c>
      <c r="C30" s="212">
        <v>2008</v>
      </c>
      <c r="D30" s="214" t="s">
        <v>70</v>
      </c>
      <c r="E30" s="28">
        <v>0</v>
      </c>
      <c r="F30" s="29">
        <v>0</v>
      </c>
      <c r="G30" s="54">
        <v>0</v>
      </c>
      <c r="H30" s="94"/>
      <c r="I30" s="74"/>
      <c r="J30" s="95"/>
      <c r="K30" s="67">
        <f t="shared" si="0"/>
        <v>0</v>
      </c>
      <c r="L30" s="68">
        <f t="shared" si="1"/>
        <v>0</v>
      </c>
      <c r="M30" s="68">
        <f t="shared" si="2"/>
        <v>0</v>
      </c>
      <c r="N30" s="81">
        <f t="shared" si="3"/>
        <v>1</v>
      </c>
      <c r="O30" s="105">
        <f t="shared" si="4"/>
        <v>0</v>
      </c>
      <c r="P30" s="69">
        <f t="shared" si="5"/>
        <v>1</v>
      </c>
      <c r="Q30" s="41" t="s">
        <v>99</v>
      </c>
      <c r="R30" s="6"/>
      <c r="S30" s="6"/>
    </row>
    <row r="31" spans="1:19" ht="20.25" customHeight="1" thickBot="1" x14ac:dyDescent="0.3">
      <c r="A31" s="136">
        <v>2</v>
      </c>
      <c r="B31" s="212" t="s">
        <v>47</v>
      </c>
      <c r="C31" s="212">
        <v>2008</v>
      </c>
      <c r="D31" s="212" t="s">
        <v>46</v>
      </c>
      <c r="E31" s="28">
        <v>0</v>
      </c>
      <c r="F31" s="29">
        <v>0</v>
      </c>
      <c r="G31" s="54">
        <v>0</v>
      </c>
      <c r="H31" s="200"/>
      <c r="I31" s="202"/>
      <c r="J31" s="204"/>
      <c r="K31" s="156">
        <f t="shared" si="0"/>
        <v>0</v>
      </c>
      <c r="L31" s="157">
        <f t="shared" si="1"/>
        <v>0</v>
      </c>
      <c r="M31" s="157">
        <f t="shared" si="2"/>
        <v>0</v>
      </c>
      <c r="N31" s="158">
        <f t="shared" si="3"/>
        <v>1</v>
      </c>
      <c r="O31" s="159">
        <f t="shared" si="4"/>
        <v>0</v>
      </c>
      <c r="P31" s="160">
        <f t="shared" si="5"/>
        <v>1</v>
      </c>
      <c r="Q31" s="161" t="s">
        <v>99</v>
      </c>
      <c r="R31" s="6"/>
      <c r="S31" s="6"/>
    </row>
    <row r="32" spans="1:19" ht="20.25" customHeight="1" thickBot="1" x14ac:dyDescent="0.3">
      <c r="A32" s="136">
        <v>6</v>
      </c>
      <c r="B32" s="212" t="s">
        <v>50</v>
      </c>
      <c r="C32" s="212">
        <v>2008</v>
      </c>
      <c r="D32" s="212" t="s">
        <v>89</v>
      </c>
      <c r="E32" s="28">
        <v>0</v>
      </c>
      <c r="F32" s="29">
        <v>0</v>
      </c>
      <c r="G32" s="54">
        <v>0</v>
      </c>
      <c r="H32" s="91"/>
      <c r="I32" s="92"/>
      <c r="J32" s="93"/>
      <c r="K32" s="67">
        <f t="shared" si="0"/>
        <v>0</v>
      </c>
      <c r="L32" s="68">
        <f t="shared" si="1"/>
        <v>0</v>
      </c>
      <c r="M32" s="68">
        <f t="shared" si="2"/>
        <v>0</v>
      </c>
      <c r="N32" s="81">
        <f t="shared" si="3"/>
        <v>1</v>
      </c>
      <c r="O32" s="105">
        <f t="shared" si="4"/>
        <v>0</v>
      </c>
      <c r="P32" s="69">
        <f t="shared" si="5"/>
        <v>1</v>
      </c>
      <c r="Q32" s="41" t="s">
        <v>99</v>
      </c>
      <c r="R32" s="6"/>
      <c r="S32" s="6"/>
    </row>
    <row r="33" spans="1:19" ht="20.25" customHeight="1" thickBot="1" x14ac:dyDescent="0.3">
      <c r="A33" s="167">
        <v>25</v>
      </c>
      <c r="B33" s="113" t="s">
        <v>100</v>
      </c>
      <c r="C33" s="120">
        <v>2010</v>
      </c>
      <c r="D33" s="212" t="s">
        <v>35</v>
      </c>
      <c r="E33" s="28">
        <v>0</v>
      </c>
      <c r="F33" s="29">
        <v>0</v>
      </c>
      <c r="G33" s="54">
        <v>0</v>
      </c>
      <c r="H33" s="94"/>
      <c r="I33" s="74"/>
      <c r="J33" s="95"/>
      <c r="K33" s="67">
        <f t="shared" si="0"/>
        <v>0</v>
      </c>
      <c r="L33" s="68">
        <f t="shared" si="1"/>
        <v>0</v>
      </c>
      <c r="M33" s="68">
        <f t="shared" si="2"/>
        <v>0</v>
      </c>
      <c r="N33" s="81">
        <f t="shared" si="3"/>
        <v>1</v>
      </c>
      <c r="O33" s="105">
        <f t="shared" si="4"/>
        <v>0</v>
      </c>
      <c r="P33" s="69">
        <f t="shared" si="5"/>
        <v>1</v>
      </c>
      <c r="Q33" s="41"/>
      <c r="R33" s="12"/>
      <c r="S33" s="6"/>
    </row>
    <row r="34" spans="1:19" ht="20.25" customHeight="1" thickBot="1" x14ac:dyDescent="0.3">
      <c r="A34" s="166"/>
      <c r="B34" s="113"/>
      <c r="C34" s="120"/>
      <c r="D34" s="168"/>
      <c r="E34" s="28">
        <v>0</v>
      </c>
      <c r="F34" s="29">
        <v>0</v>
      </c>
      <c r="G34" s="54">
        <v>0</v>
      </c>
      <c r="H34" s="91"/>
      <c r="I34" s="92"/>
      <c r="J34" s="93"/>
      <c r="K34" s="67">
        <f t="shared" ref="K34:K46" si="6">+E34*6-H34</f>
        <v>0</v>
      </c>
      <c r="L34" s="68">
        <f t="shared" ref="L34:L46" si="7">+F34*6-I34</f>
        <v>0</v>
      </c>
      <c r="M34" s="68">
        <f t="shared" ref="M34:M46" si="8">+G34*6-J34</f>
        <v>0</v>
      </c>
      <c r="N34" s="81">
        <f t="shared" ref="N34:N46" si="9">MAX(K34:M34,1)</f>
        <v>1</v>
      </c>
      <c r="O34" s="105">
        <f t="shared" ref="O34:O46" si="10">LARGE(K34:M34,2)</f>
        <v>0</v>
      </c>
      <c r="P34" s="69">
        <f t="shared" ref="P34:P46" si="11">SUM(N34:O34)</f>
        <v>1</v>
      </c>
      <c r="Q34" s="41"/>
      <c r="R34" s="12"/>
      <c r="S34" s="6"/>
    </row>
    <row r="35" spans="1:19" ht="20.25" customHeight="1" thickBot="1" x14ac:dyDescent="0.3">
      <c r="A35" s="167"/>
      <c r="B35" s="113"/>
      <c r="C35" s="120"/>
      <c r="D35" s="168"/>
      <c r="E35" s="28">
        <v>0</v>
      </c>
      <c r="F35" s="29">
        <v>0</v>
      </c>
      <c r="G35" s="54">
        <v>0</v>
      </c>
      <c r="H35" s="94"/>
      <c r="I35" s="74"/>
      <c r="J35" s="95"/>
      <c r="K35" s="67">
        <f t="shared" si="6"/>
        <v>0</v>
      </c>
      <c r="L35" s="68">
        <f t="shared" si="7"/>
        <v>0</v>
      </c>
      <c r="M35" s="68">
        <f t="shared" si="8"/>
        <v>0</v>
      </c>
      <c r="N35" s="81">
        <f t="shared" si="9"/>
        <v>1</v>
      </c>
      <c r="O35" s="105">
        <f t="shared" si="10"/>
        <v>0</v>
      </c>
      <c r="P35" s="69">
        <f t="shared" si="11"/>
        <v>1</v>
      </c>
      <c r="Q35" s="41"/>
      <c r="R35" s="12"/>
      <c r="S35" s="6"/>
    </row>
    <row r="36" spans="1:19" ht="20.25" customHeight="1" thickBot="1" x14ac:dyDescent="0.3">
      <c r="A36" s="167"/>
      <c r="B36" s="113"/>
      <c r="C36" s="120"/>
      <c r="D36" s="168"/>
      <c r="E36" s="28">
        <v>0</v>
      </c>
      <c r="F36" s="29">
        <v>0</v>
      </c>
      <c r="G36" s="54">
        <v>0</v>
      </c>
      <c r="H36" s="94"/>
      <c r="I36" s="74"/>
      <c r="J36" s="95"/>
      <c r="K36" s="67">
        <f t="shared" si="6"/>
        <v>0</v>
      </c>
      <c r="L36" s="68">
        <f t="shared" si="7"/>
        <v>0</v>
      </c>
      <c r="M36" s="68">
        <f t="shared" si="8"/>
        <v>0</v>
      </c>
      <c r="N36" s="81">
        <f t="shared" si="9"/>
        <v>1</v>
      </c>
      <c r="O36" s="105">
        <f t="shared" si="10"/>
        <v>0</v>
      </c>
      <c r="P36" s="69">
        <f t="shared" si="11"/>
        <v>1</v>
      </c>
      <c r="Q36" s="41"/>
      <c r="R36" s="12"/>
      <c r="S36" s="6"/>
    </row>
    <row r="37" spans="1:19" ht="20.25" customHeight="1" thickBot="1" x14ac:dyDescent="0.3">
      <c r="A37" s="166"/>
      <c r="B37" s="113"/>
      <c r="C37" s="120"/>
      <c r="D37" s="168"/>
      <c r="E37" s="28">
        <v>0</v>
      </c>
      <c r="F37" s="29">
        <v>0</v>
      </c>
      <c r="G37" s="54">
        <v>0</v>
      </c>
      <c r="H37" s="94"/>
      <c r="I37" s="74"/>
      <c r="J37" s="95"/>
      <c r="K37" s="67">
        <f t="shared" si="6"/>
        <v>0</v>
      </c>
      <c r="L37" s="68">
        <f t="shared" si="7"/>
        <v>0</v>
      </c>
      <c r="M37" s="68">
        <f t="shared" si="8"/>
        <v>0</v>
      </c>
      <c r="N37" s="81">
        <f t="shared" si="9"/>
        <v>1</v>
      </c>
      <c r="O37" s="105">
        <f t="shared" si="10"/>
        <v>0</v>
      </c>
      <c r="P37" s="69">
        <f t="shared" si="11"/>
        <v>1</v>
      </c>
      <c r="Q37" s="41"/>
      <c r="R37" s="12"/>
      <c r="S37" s="6"/>
    </row>
    <row r="38" spans="1:19" ht="20.25" customHeight="1" thickBot="1" x14ac:dyDescent="0.3">
      <c r="A38" s="167"/>
      <c r="B38" s="113"/>
      <c r="C38" s="120"/>
      <c r="D38" s="168"/>
      <c r="E38" s="28">
        <v>0</v>
      </c>
      <c r="F38" s="29">
        <v>0</v>
      </c>
      <c r="G38" s="54">
        <v>0</v>
      </c>
      <c r="H38" s="91"/>
      <c r="I38" s="92"/>
      <c r="J38" s="93"/>
      <c r="K38" s="67">
        <f t="shared" si="6"/>
        <v>0</v>
      </c>
      <c r="L38" s="68">
        <f t="shared" si="7"/>
        <v>0</v>
      </c>
      <c r="M38" s="68">
        <f t="shared" si="8"/>
        <v>0</v>
      </c>
      <c r="N38" s="81">
        <f t="shared" si="9"/>
        <v>1</v>
      </c>
      <c r="O38" s="105">
        <f t="shared" si="10"/>
        <v>0</v>
      </c>
      <c r="P38" s="69">
        <f t="shared" si="11"/>
        <v>1</v>
      </c>
      <c r="Q38" s="41"/>
      <c r="R38" s="12"/>
      <c r="S38" s="6"/>
    </row>
    <row r="39" spans="1:19" ht="20.25" customHeight="1" thickBot="1" x14ac:dyDescent="0.3">
      <c r="A39" s="167"/>
      <c r="B39" s="113"/>
      <c r="C39" s="120"/>
      <c r="D39" s="168"/>
      <c r="E39" s="28">
        <v>0</v>
      </c>
      <c r="F39" s="29">
        <v>0</v>
      </c>
      <c r="G39" s="54">
        <v>0</v>
      </c>
      <c r="H39" s="153"/>
      <c r="I39" s="154"/>
      <c r="J39" s="155"/>
      <c r="K39" s="67">
        <f t="shared" si="6"/>
        <v>0</v>
      </c>
      <c r="L39" s="68">
        <f t="shared" si="7"/>
        <v>0</v>
      </c>
      <c r="M39" s="68">
        <f t="shared" si="8"/>
        <v>0</v>
      </c>
      <c r="N39" s="81">
        <f t="shared" si="9"/>
        <v>1</v>
      </c>
      <c r="O39" s="105">
        <f t="shared" si="10"/>
        <v>0</v>
      </c>
      <c r="P39" s="69">
        <f t="shared" si="11"/>
        <v>1</v>
      </c>
      <c r="Q39" s="161"/>
      <c r="R39" s="12"/>
      <c r="S39" s="6"/>
    </row>
    <row r="40" spans="1:19" ht="20.25" customHeight="1" thickBot="1" x14ac:dyDescent="0.3">
      <c r="A40" s="166"/>
      <c r="B40" s="185"/>
      <c r="C40" s="186"/>
      <c r="D40" s="187"/>
      <c r="E40" s="28">
        <v>0</v>
      </c>
      <c r="F40" s="29">
        <v>0</v>
      </c>
      <c r="G40" s="54">
        <v>0</v>
      </c>
      <c r="H40" s="153"/>
      <c r="I40" s="154"/>
      <c r="J40" s="155"/>
      <c r="K40" s="67">
        <f t="shared" si="6"/>
        <v>0</v>
      </c>
      <c r="L40" s="68">
        <f t="shared" si="7"/>
        <v>0</v>
      </c>
      <c r="M40" s="68">
        <f t="shared" si="8"/>
        <v>0</v>
      </c>
      <c r="N40" s="81">
        <f t="shared" si="9"/>
        <v>1</v>
      </c>
      <c r="O40" s="105">
        <f t="shared" si="10"/>
        <v>0</v>
      </c>
      <c r="P40" s="69">
        <f t="shared" si="11"/>
        <v>1</v>
      </c>
      <c r="Q40" s="161"/>
      <c r="R40" s="12"/>
      <c r="S40" s="6"/>
    </row>
    <row r="41" spans="1:19" ht="20.25" customHeight="1" thickBot="1" x14ac:dyDescent="0.3">
      <c r="A41" s="167"/>
      <c r="B41" s="182"/>
      <c r="C41" s="183"/>
      <c r="D41" s="184"/>
      <c r="E41" s="28">
        <v>0</v>
      </c>
      <c r="F41" s="29">
        <v>0</v>
      </c>
      <c r="G41" s="54">
        <v>0</v>
      </c>
      <c r="H41" s="153"/>
      <c r="I41" s="154"/>
      <c r="J41" s="155"/>
      <c r="K41" s="67">
        <f t="shared" si="6"/>
        <v>0</v>
      </c>
      <c r="L41" s="68">
        <f t="shared" si="7"/>
        <v>0</v>
      </c>
      <c r="M41" s="68">
        <f t="shared" si="8"/>
        <v>0</v>
      </c>
      <c r="N41" s="81">
        <f t="shared" si="9"/>
        <v>1</v>
      </c>
      <c r="O41" s="105">
        <f t="shared" si="10"/>
        <v>0</v>
      </c>
      <c r="P41" s="69">
        <f t="shared" si="11"/>
        <v>1</v>
      </c>
      <c r="Q41" s="161"/>
      <c r="R41" s="12"/>
      <c r="S41" s="6"/>
    </row>
    <row r="42" spans="1:19" ht="20.25" customHeight="1" x14ac:dyDescent="0.25">
      <c r="A42" s="167"/>
      <c r="B42" s="182"/>
      <c r="C42" s="183"/>
      <c r="D42" s="184"/>
      <c r="E42" s="28">
        <v>0</v>
      </c>
      <c r="F42" s="29">
        <v>0</v>
      </c>
      <c r="G42" s="54">
        <v>0</v>
      </c>
      <c r="H42" s="153"/>
      <c r="I42" s="154"/>
      <c r="J42" s="155"/>
      <c r="K42" s="67">
        <f t="shared" si="6"/>
        <v>0</v>
      </c>
      <c r="L42" s="68">
        <f t="shared" si="7"/>
        <v>0</v>
      </c>
      <c r="M42" s="68">
        <f t="shared" si="8"/>
        <v>0</v>
      </c>
      <c r="N42" s="81">
        <f t="shared" si="9"/>
        <v>1</v>
      </c>
      <c r="O42" s="105">
        <f t="shared" si="10"/>
        <v>0</v>
      </c>
      <c r="P42" s="69">
        <f t="shared" si="11"/>
        <v>1</v>
      </c>
      <c r="Q42" s="161"/>
      <c r="R42" s="12"/>
      <c r="S42" s="6"/>
    </row>
    <row r="43" spans="1:19" ht="20.25" customHeight="1" x14ac:dyDescent="0.25">
      <c r="A43" s="166"/>
      <c r="B43" s="182"/>
      <c r="C43" s="183"/>
      <c r="D43" s="184"/>
      <c r="E43" s="45">
        <v>0</v>
      </c>
      <c r="F43" s="151">
        <v>0</v>
      </c>
      <c r="G43" s="152">
        <v>0</v>
      </c>
      <c r="H43" s="200"/>
      <c r="I43" s="202"/>
      <c r="J43" s="204"/>
      <c r="K43" s="67">
        <f t="shared" si="6"/>
        <v>0</v>
      </c>
      <c r="L43" s="68">
        <f t="shared" si="7"/>
        <v>0</v>
      </c>
      <c r="M43" s="68">
        <f t="shared" si="8"/>
        <v>0</v>
      </c>
      <c r="N43" s="81">
        <f t="shared" si="9"/>
        <v>1</v>
      </c>
      <c r="O43" s="105">
        <f t="shared" si="10"/>
        <v>0</v>
      </c>
      <c r="P43" s="69">
        <f t="shared" si="11"/>
        <v>1</v>
      </c>
      <c r="Q43" s="161"/>
      <c r="R43" s="12"/>
      <c r="S43" s="6"/>
    </row>
    <row r="44" spans="1:19" ht="20.25" customHeight="1" x14ac:dyDescent="0.25">
      <c r="A44" s="167"/>
      <c r="B44" s="182"/>
      <c r="C44" s="183"/>
      <c r="D44" s="184"/>
      <c r="E44" s="45">
        <v>0</v>
      </c>
      <c r="F44" s="151">
        <v>0</v>
      </c>
      <c r="G44" s="152">
        <v>0</v>
      </c>
      <c r="H44" s="200"/>
      <c r="I44" s="202"/>
      <c r="J44" s="204"/>
      <c r="K44" s="67">
        <f t="shared" si="6"/>
        <v>0</v>
      </c>
      <c r="L44" s="68">
        <f t="shared" si="7"/>
        <v>0</v>
      </c>
      <c r="M44" s="68">
        <f t="shared" si="8"/>
        <v>0</v>
      </c>
      <c r="N44" s="81">
        <f t="shared" si="9"/>
        <v>1</v>
      </c>
      <c r="O44" s="105">
        <f t="shared" si="10"/>
        <v>0</v>
      </c>
      <c r="P44" s="69">
        <f t="shared" si="11"/>
        <v>1</v>
      </c>
      <c r="Q44" s="161"/>
      <c r="R44" s="12"/>
      <c r="S44" s="6"/>
    </row>
    <row r="45" spans="1:19" ht="20.25" customHeight="1" x14ac:dyDescent="0.25">
      <c r="A45" s="167"/>
      <c r="B45" s="113"/>
      <c r="C45" s="120"/>
      <c r="D45" s="168"/>
      <c r="E45" s="33">
        <v>0</v>
      </c>
      <c r="F45" s="34">
        <v>0</v>
      </c>
      <c r="G45" s="35">
        <v>0</v>
      </c>
      <c r="H45" s="94"/>
      <c r="I45" s="74"/>
      <c r="J45" s="95"/>
      <c r="K45" s="67">
        <f t="shared" si="6"/>
        <v>0</v>
      </c>
      <c r="L45" s="68">
        <f t="shared" si="7"/>
        <v>0</v>
      </c>
      <c r="M45" s="68">
        <f t="shared" si="8"/>
        <v>0</v>
      </c>
      <c r="N45" s="81">
        <f t="shared" si="9"/>
        <v>1</v>
      </c>
      <c r="O45" s="105">
        <f t="shared" si="10"/>
        <v>0</v>
      </c>
      <c r="P45" s="69">
        <f t="shared" si="11"/>
        <v>1</v>
      </c>
      <c r="Q45" s="161"/>
      <c r="R45" s="12"/>
      <c r="S45" s="6"/>
    </row>
    <row r="46" spans="1:19" ht="20.25" customHeight="1" thickBot="1" x14ac:dyDescent="0.3">
      <c r="A46" s="188"/>
      <c r="B46" s="170"/>
      <c r="C46" s="171"/>
      <c r="D46" s="172"/>
      <c r="E46" s="173">
        <v>0</v>
      </c>
      <c r="F46" s="174">
        <v>0</v>
      </c>
      <c r="G46" s="175">
        <v>0</v>
      </c>
      <c r="H46" s="201"/>
      <c r="I46" s="203"/>
      <c r="J46" s="205"/>
      <c r="K46" s="176">
        <f t="shared" si="6"/>
        <v>0</v>
      </c>
      <c r="L46" s="177">
        <f t="shared" si="7"/>
        <v>0</v>
      </c>
      <c r="M46" s="177">
        <f t="shared" si="8"/>
        <v>0</v>
      </c>
      <c r="N46" s="178">
        <f t="shared" si="9"/>
        <v>1</v>
      </c>
      <c r="O46" s="179">
        <f t="shared" si="10"/>
        <v>0</v>
      </c>
      <c r="P46" s="180">
        <f t="shared" si="11"/>
        <v>1</v>
      </c>
      <c r="Q46" s="42"/>
      <c r="R46" s="12"/>
      <c r="S46" s="6"/>
    </row>
    <row r="47" spans="1:19" ht="15.75" x14ac:dyDescent="0.25">
      <c r="A47" s="8"/>
      <c r="B47" s="103"/>
      <c r="C47" s="103"/>
      <c r="D47" s="9"/>
      <c r="E47" s="16"/>
      <c r="F47" s="10"/>
      <c r="G47" s="10"/>
      <c r="H47" s="16"/>
      <c r="I47" s="16"/>
      <c r="J47" s="16"/>
      <c r="K47" s="10"/>
      <c r="L47" s="10"/>
      <c r="M47" s="10"/>
      <c r="N47" s="10"/>
      <c r="O47" s="10"/>
      <c r="P47" s="10"/>
      <c r="Q47" s="11"/>
      <c r="R47" s="12"/>
      <c r="S47" s="6"/>
    </row>
    <row r="48" spans="1:19" ht="15.75" x14ac:dyDescent="0.25">
      <c r="A48" s="17"/>
      <c r="B48" s="103"/>
      <c r="C48" s="103"/>
      <c r="D48" s="13"/>
      <c r="E48" s="14"/>
      <c r="F48" s="15"/>
      <c r="G48" s="15"/>
      <c r="H48" s="16"/>
      <c r="I48" s="16"/>
      <c r="J48" s="16"/>
      <c r="K48" s="10"/>
      <c r="L48" s="10"/>
      <c r="M48" s="10"/>
      <c r="N48" s="10"/>
      <c r="O48" s="10"/>
      <c r="P48" s="10"/>
      <c r="Q48" s="11"/>
      <c r="R48" s="12"/>
      <c r="S48" s="6"/>
    </row>
    <row r="49" spans="1:19" ht="15.75" x14ac:dyDescent="0.25">
      <c r="A49" s="17"/>
      <c r="B49" s="103"/>
      <c r="C49" s="103"/>
      <c r="D49" s="18"/>
      <c r="E49" s="10"/>
      <c r="F49" s="10"/>
      <c r="G49" s="10"/>
      <c r="H49" s="16"/>
      <c r="I49" s="16"/>
      <c r="J49" s="16"/>
      <c r="K49" s="10"/>
      <c r="L49" s="10"/>
      <c r="M49" s="10"/>
      <c r="N49" s="10"/>
      <c r="O49" s="10"/>
      <c r="P49" s="10"/>
      <c r="Q49" s="11"/>
      <c r="R49" s="12"/>
      <c r="S49" s="6"/>
    </row>
    <row r="50" spans="1:19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2"/>
      <c r="S50" s="6"/>
    </row>
    <row r="51" spans="1:19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2"/>
      <c r="S51" s="6"/>
    </row>
    <row r="52" spans="1:19" x14ac:dyDescent="0.25">
      <c r="R52" s="6"/>
      <c r="S52" s="6"/>
    </row>
    <row r="53" spans="1:19" x14ac:dyDescent="0.25">
      <c r="R53" s="6"/>
      <c r="S53" s="6"/>
    </row>
    <row r="54" spans="1:19" x14ac:dyDescent="0.25">
      <c r="R54" s="6"/>
      <c r="S54" s="6"/>
    </row>
    <row r="55" spans="1:19" x14ac:dyDescent="0.25">
      <c r="R55" s="6"/>
      <c r="S55" s="6"/>
    </row>
    <row r="56" spans="1:19" x14ac:dyDescent="0.25">
      <c r="R56" s="6"/>
      <c r="S56" s="6"/>
    </row>
  </sheetData>
  <sortState ref="A9:Q33">
    <sortCondition ref="Q9:Q33"/>
    <sortCondition ref="B9:B33"/>
  </sortState>
  <mergeCells count="9">
    <mergeCell ref="K7:M7"/>
    <mergeCell ref="J5:M5"/>
    <mergeCell ref="G2:O2"/>
    <mergeCell ref="E4:Q4"/>
    <mergeCell ref="A3:C3"/>
    <mergeCell ref="A4:C4"/>
    <mergeCell ref="A5:E5"/>
    <mergeCell ref="E7:G7"/>
    <mergeCell ref="H7:J7"/>
  </mergeCells>
  <pageMargins left="0.31" right="0" top="0.15748031496062992" bottom="0.15748031496062992" header="0.15748031496062992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23"/>
  <sheetViews>
    <sheetView topLeftCell="A5" zoomScale="120" zoomScaleNormal="120" workbookViewId="0">
      <selection activeCell="B9" sqref="B9"/>
    </sheetView>
  </sheetViews>
  <sheetFormatPr defaultRowHeight="15" x14ac:dyDescent="0.25"/>
  <cols>
    <col min="1" max="1" width="5.5703125" customWidth="1"/>
    <col min="2" max="2" width="18.7109375" customWidth="1"/>
    <col min="3" max="3" width="7.7109375" customWidth="1"/>
    <col min="4" max="4" width="19.85546875" bestFit="1" customWidth="1"/>
    <col min="5" max="10" width="5.28515625" customWidth="1"/>
    <col min="11" max="15" width="6.140625" bestFit="1" customWidth="1"/>
    <col min="17" max="17" width="6" bestFit="1" customWidth="1"/>
  </cols>
  <sheetData>
    <row r="1" spans="1:17" ht="46.5" customHeight="1" x14ac:dyDescent="0.25">
      <c r="A1" s="1"/>
      <c r="B1" s="109"/>
      <c r="C1" s="1"/>
      <c r="D1" s="2" t="s">
        <v>0</v>
      </c>
      <c r="E1" s="2"/>
      <c r="F1" s="1"/>
      <c r="G1" s="2"/>
      <c r="H1" s="1"/>
      <c r="I1" s="2"/>
      <c r="J1" s="2"/>
      <c r="K1" s="2"/>
      <c r="L1" s="2"/>
      <c r="M1" s="2"/>
      <c r="N1" s="2"/>
      <c r="O1" s="2"/>
      <c r="P1" s="3"/>
      <c r="Q1" s="3"/>
    </row>
    <row r="2" spans="1:17" ht="15.75" x14ac:dyDescent="0.25">
      <c r="A2" s="38" t="s">
        <v>1</v>
      </c>
      <c r="B2" s="1"/>
      <c r="C2" s="1"/>
      <c r="D2" s="1" t="s">
        <v>2</v>
      </c>
      <c r="E2" s="1"/>
      <c r="F2" s="4"/>
      <c r="G2" s="226" t="s">
        <v>19</v>
      </c>
      <c r="H2" s="226"/>
      <c r="I2" s="226"/>
      <c r="J2" s="226"/>
      <c r="K2" s="226"/>
      <c r="L2" s="226"/>
      <c r="M2" s="226"/>
      <c r="N2" s="226"/>
      <c r="O2" s="226"/>
      <c r="P2" s="3"/>
      <c r="Q2" s="3"/>
    </row>
    <row r="3" spans="1:17" ht="15.75" x14ac:dyDescent="0.25">
      <c r="A3" s="227" t="s">
        <v>22</v>
      </c>
      <c r="B3" s="227"/>
      <c r="C3" s="227"/>
      <c r="D3" s="1" t="s">
        <v>21</v>
      </c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3"/>
      <c r="Q3" s="3"/>
    </row>
    <row r="4" spans="1:17" ht="15.75" x14ac:dyDescent="0.25">
      <c r="A4" s="227" t="s">
        <v>23</v>
      </c>
      <c r="B4" s="227"/>
      <c r="C4" s="227"/>
      <c r="D4" s="62" t="s">
        <v>26</v>
      </c>
      <c r="E4" s="225" t="s">
        <v>32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7" ht="15.75" x14ac:dyDescent="0.25">
      <c r="A5" s="227" t="s">
        <v>3</v>
      </c>
      <c r="B5" s="227"/>
      <c r="C5" s="227"/>
      <c r="D5" s="227"/>
      <c r="E5" s="227"/>
      <c r="F5" s="1"/>
      <c r="G5" s="1"/>
      <c r="H5" s="1"/>
      <c r="I5" s="1"/>
      <c r="J5" s="225" t="s">
        <v>31</v>
      </c>
      <c r="K5" s="225"/>
      <c r="L5" s="225"/>
      <c r="M5" s="225"/>
      <c r="N5" s="1"/>
      <c r="O5" s="1"/>
      <c r="P5" s="3"/>
      <c r="Q5" s="3"/>
    </row>
    <row r="6" spans="1:17" ht="16.5" thickBot="1" x14ac:dyDescent="0.3">
      <c r="A6" s="1" t="s">
        <v>25</v>
      </c>
      <c r="B6" s="61"/>
      <c r="C6" s="1"/>
      <c r="D6" s="2"/>
      <c r="E6" s="1"/>
      <c r="F6" s="1"/>
      <c r="G6" s="1"/>
      <c r="H6" s="1"/>
      <c r="I6" s="1"/>
      <c r="J6" s="2"/>
      <c r="K6" s="2"/>
      <c r="L6" s="2"/>
      <c r="M6" s="1"/>
      <c r="N6" s="1"/>
      <c r="O6" s="1"/>
      <c r="P6" s="3"/>
      <c r="Q6" s="3"/>
    </row>
    <row r="7" spans="1:17" ht="16.5" thickBot="1" x14ac:dyDescent="0.3">
      <c r="A7" s="163"/>
      <c r="B7" s="164" t="s">
        <v>28</v>
      </c>
      <c r="C7" s="165"/>
      <c r="D7" s="53" t="s">
        <v>20</v>
      </c>
      <c r="E7" s="228" t="s">
        <v>4</v>
      </c>
      <c r="F7" s="229"/>
      <c r="G7" s="230"/>
      <c r="H7" s="231" t="s">
        <v>5</v>
      </c>
      <c r="I7" s="232"/>
      <c r="J7" s="233"/>
      <c r="K7" s="223" t="s">
        <v>6</v>
      </c>
      <c r="L7" s="224"/>
      <c r="M7" s="224"/>
      <c r="N7" s="75" t="s">
        <v>11</v>
      </c>
      <c r="O7" s="76" t="s">
        <v>12</v>
      </c>
      <c r="P7" s="23" t="s">
        <v>7</v>
      </c>
      <c r="Q7" s="110"/>
    </row>
    <row r="8" spans="1:17" ht="16.5" thickBot="1" x14ac:dyDescent="0.3">
      <c r="A8" s="25" t="s">
        <v>14</v>
      </c>
      <c r="B8" s="26" t="s">
        <v>27</v>
      </c>
      <c r="C8" s="26" t="s">
        <v>13</v>
      </c>
      <c r="D8" s="27" t="s">
        <v>9</v>
      </c>
      <c r="E8" s="20" t="s">
        <v>15</v>
      </c>
      <c r="F8" s="21" t="s">
        <v>16</v>
      </c>
      <c r="G8" s="22" t="s">
        <v>17</v>
      </c>
      <c r="H8" s="85" t="s">
        <v>15</v>
      </c>
      <c r="I8" s="86" t="s">
        <v>16</v>
      </c>
      <c r="J8" s="87" t="s">
        <v>17</v>
      </c>
      <c r="K8" s="20" t="s">
        <v>15</v>
      </c>
      <c r="L8" s="21" t="s">
        <v>16</v>
      </c>
      <c r="M8" s="21" t="s">
        <v>17</v>
      </c>
      <c r="N8" s="77" t="s">
        <v>18</v>
      </c>
      <c r="O8" s="78" t="s">
        <v>18</v>
      </c>
      <c r="P8" s="24" t="s">
        <v>10</v>
      </c>
      <c r="Q8" s="111" t="s">
        <v>8</v>
      </c>
    </row>
    <row r="9" spans="1:17" ht="19.5" x14ac:dyDescent="0.25">
      <c r="A9" s="209">
        <v>35</v>
      </c>
      <c r="B9" s="113" t="s">
        <v>86</v>
      </c>
      <c r="C9" s="215">
        <v>2008</v>
      </c>
      <c r="D9" s="214" t="s">
        <v>70</v>
      </c>
      <c r="E9" s="28">
        <v>2.5</v>
      </c>
      <c r="F9" s="29">
        <v>2.75</v>
      </c>
      <c r="G9" s="54">
        <v>3.25</v>
      </c>
      <c r="H9" s="99"/>
      <c r="I9" s="73"/>
      <c r="J9" s="100"/>
      <c r="K9" s="64">
        <f t="shared" ref="K9:M15" si="0">+E9*6-H9</f>
        <v>15</v>
      </c>
      <c r="L9" s="65">
        <f t="shared" si="0"/>
        <v>16.5</v>
      </c>
      <c r="M9" s="65">
        <f t="shared" si="0"/>
        <v>19.5</v>
      </c>
      <c r="N9" s="79">
        <f t="shared" ref="N9:N15" si="1">MAX(K9:M9,1)</f>
        <v>19.5</v>
      </c>
      <c r="O9" s="104">
        <f t="shared" ref="O9:O15" si="2">LARGE(K9:M9,2)</f>
        <v>16.5</v>
      </c>
      <c r="P9" s="66">
        <f t="shared" ref="P9:P15" si="3">SUM(N9:O9)</f>
        <v>36</v>
      </c>
      <c r="Q9" s="55">
        <v>1</v>
      </c>
    </row>
    <row r="10" spans="1:17" ht="24" customHeight="1" thickBot="1" x14ac:dyDescent="0.3">
      <c r="A10" s="209">
        <v>32</v>
      </c>
      <c r="B10" s="214" t="s">
        <v>81</v>
      </c>
      <c r="C10" s="215">
        <v>2010</v>
      </c>
      <c r="D10" s="214" t="s">
        <v>70</v>
      </c>
      <c r="E10" s="33">
        <v>3</v>
      </c>
      <c r="F10" s="34">
        <v>2.75</v>
      </c>
      <c r="G10" s="35">
        <v>3</v>
      </c>
      <c r="H10" s="94"/>
      <c r="I10" s="74"/>
      <c r="J10" s="95"/>
      <c r="K10" s="67">
        <f t="shared" si="0"/>
        <v>18</v>
      </c>
      <c r="L10" s="68">
        <f t="shared" si="0"/>
        <v>16.5</v>
      </c>
      <c r="M10" s="68">
        <f t="shared" si="0"/>
        <v>18</v>
      </c>
      <c r="N10" s="81">
        <f t="shared" si="1"/>
        <v>18</v>
      </c>
      <c r="O10" s="105">
        <f t="shared" si="2"/>
        <v>18</v>
      </c>
      <c r="P10" s="69">
        <f t="shared" si="3"/>
        <v>36</v>
      </c>
      <c r="Q10" s="41">
        <v>2</v>
      </c>
    </row>
    <row r="11" spans="1:17" ht="24" customHeight="1" x14ac:dyDescent="0.25">
      <c r="A11" s="209">
        <v>33</v>
      </c>
      <c r="B11" s="214" t="s">
        <v>82</v>
      </c>
      <c r="C11" s="215">
        <v>2008</v>
      </c>
      <c r="D11" s="214" t="s">
        <v>70</v>
      </c>
      <c r="E11" s="28">
        <v>3</v>
      </c>
      <c r="F11" s="29">
        <v>2.5</v>
      </c>
      <c r="G11" s="54">
        <v>3</v>
      </c>
      <c r="H11" s="94"/>
      <c r="I11" s="74"/>
      <c r="J11" s="95"/>
      <c r="K11" s="67">
        <f t="shared" si="0"/>
        <v>18</v>
      </c>
      <c r="L11" s="68">
        <f t="shared" si="0"/>
        <v>15</v>
      </c>
      <c r="M11" s="68">
        <f t="shared" si="0"/>
        <v>18</v>
      </c>
      <c r="N11" s="81">
        <f t="shared" si="1"/>
        <v>18</v>
      </c>
      <c r="O11" s="105">
        <f t="shared" si="2"/>
        <v>18</v>
      </c>
      <c r="P11" s="69">
        <f t="shared" si="3"/>
        <v>36</v>
      </c>
      <c r="Q11" s="41">
        <v>3</v>
      </c>
    </row>
    <row r="12" spans="1:17" ht="24" customHeight="1" thickBot="1" x14ac:dyDescent="0.3">
      <c r="A12" s="209">
        <v>36</v>
      </c>
      <c r="B12" s="113" t="s">
        <v>93</v>
      </c>
      <c r="C12" s="212">
        <v>2009</v>
      </c>
      <c r="D12" s="214" t="s">
        <v>57</v>
      </c>
      <c r="E12" s="33">
        <v>2.5</v>
      </c>
      <c r="F12" s="34">
        <v>3</v>
      </c>
      <c r="G12" s="35">
        <v>3</v>
      </c>
      <c r="H12" s="94"/>
      <c r="I12" s="74"/>
      <c r="J12" s="95"/>
      <c r="K12" s="67">
        <f t="shared" si="0"/>
        <v>15</v>
      </c>
      <c r="L12" s="68">
        <f t="shared" si="0"/>
        <v>18</v>
      </c>
      <c r="M12" s="68">
        <f t="shared" si="0"/>
        <v>18</v>
      </c>
      <c r="N12" s="81">
        <f t="shared" si="1"/>
        <v>18</v>
      </c>
      <c r="O12" s="105">
        <f t="shared" si="2"/>
        <v>18</v>
      </c>
      <c r="P12" s="69">
        <f t="shared" si="3"/>
        <v>36</v>
      </c>
      <c r="Q12" s="41">
        <v>4</v>
      </c>
    </row>
    <row r="13" spans="1:17" ht="24" customHeight="1" x14ac:dyDescent="0.25">
      <c r="A13" s="221">
        <v>30</v>
      </c>
      <c r="B13" s="212" t="s">
        <v>55</v>
      </c>
      <c r="C13" s="212">
        <v>2009</v>
      </c>
      <c r="D13" s="212" t="s">
        <v>35</v>
      </c>
      <c r="E13" s="28">
        <v>2</v>
      </c>
      <c r="F13" s="29">
        <v>2.75</v>
      </c>
      <c r="G13" s="54">
        <v>3</v>
      </c>
      <c r="H13" s="94"/>
      <c r="I13" s="74"/>
      <c r="J13" s="95"/>
      <c r="K13" s="67">
        <f t="shared" si="0"/>
        <v>12</v>
      </c>
      <c r="L13" s="68">
        <f t="shared" si="0"/>
        <v>16.5</v>
      </c>
      <c r="M13" s="68">
        <f t="shared" si="0"/>
        <v>18</v>
      </c>
      <c r="N13" s="81">
        <f t="shared" si="1"/>
        <v>18</v>
      </c>
      <c r="O13" s="105">
        <f t="shared" si="2"/>
        <v>16.5</v>
      </c>
      <c r="P13" s="69">
        <f t="shared" si="3"/>
        <v>34.5</v>
      </c>
      <c r="Q13" s="41">
        <v>5</v>
      </c>
    </row>
    <row r="14" spans="1:17" ht="24" customHeight="1" thickBot="1" x14ac:dyDescent="0.3">
      <c r="A14" s="209">
        <v>31</v>
      </c>
      <c r="B14" s="222" t="s">
        <v>56</v>
      </c>
      <c r="C14" s="212">
        <v>2010</v>
      </c>
      <c r="D14" s="212" t="s">
        <v>35</v>
      </c>
      <c r="E14" s="33">
        <v>2.25</v>
      </c>
      <c r="F14" s="34">
        <v>2</v>
      </c>
      <c r="G14" s="35">
        <v>2.5</v>
      </c>
      <c r="H14" s="94"/>
      <c r="I14" s="74"/>
      <c r="J14" s="95"/>
      <c r="K14" s="67">
        <f t="shared" si="0"/>
        <v>13.5</v>
      </c>
      <c r="L14" s="68">
        <f t="shared" si="0"/>
        <v>12</v>
      </c>
      <c r="M14" s="68">
        <f t="shared" si="0"/>
        <v>15</v>
      </c>
      <c r="N14" s="81">
        <f t="shared" si="1"/>
        <v>15</v>
      </c>
      <c r="O14" s="105">
        <f t="shared" si="2"/>
        <v>13.5</v>
      </c>
      <c r="P14" s="69">
        <f t="shared" si="3"/>
        <v>28.5</v>
      </c>
      <c r="Q14" s="41">
        <v>6</v>
      </c>
    </row>
    <row r="15" spans="1:17" ht="24" customHeight="1" x14ac:dyDescent="0.25">
      <c r="A15" s="209">
        <v>34</v>
      </c>
      <c r="B15" s="214" t="s">
        <v>83</v>
      </c>
      <c r="C15" s="215">
        <v>2008</v>
      </c>
      <c r="D15" s="214" t="s">
        <v>70</v>
      </c>
      <c r="E15" s="28">
        <v>0</v>
      </c>
      <c r="F15" s="29">
        <v>0</v>
      </c>
      <c r="G15" s="54"/>
      <c r="H15" s="94"/>
      <c r="I15" s="74"/>
      <c r="J15" s="95"/>
      <c r="K15" s="67">
        <f t="shared" si="0"/>
        <v>0</v>
      </c>
      <c r="L15" s="68">
        <f t="shared" si="0"/>
        <v>0</v>
      </c>
      <c r="M15" s="68">
        <f t="shared" si="0"/>
        <v>0</v>
      </c>
      <c r="N15" s="81">
        <f t="shared" si="1"/>
        <v>1</v>
      </c>
      <c r="O15" s="105">
        <f t="shared" si="2"/>
        <v>0</v>
      </c>
      <c r="P15" s="69">
        <f t="shared" si="3"/>
        <v>1</v>
      </c>
      <c r="Q15" s="41" t="s">
        <v>99</v>
      </c>
    </row>
    <row r="16" spans="1:17" ht="24" customHeight="1" thickBot="1" x14ac:dyDescent="0.3">
      <c r="A16" s="167"/>
      <c r="B16" s="113"/>
      <c r="C16" s="120"/>
      <c r="D16" s="168"/>
      <c r="E16" s="33">
        <v>0</v>
      </c>
      <c r="F16" s="34">
        <v>0</v>
      </c>
      <c r="G16" s="35">
        <v>0</v>
      </c>
      <c r="H16" s="192"/>
      <c r="I16" s="193"/>
      <c r="J16" s="194"/>
      <c r="K16" s="195">
        <f t="shared" ref="K16:K22" si="4">+E16*6-H16</f>
        <v>0</v>
      </c>
      <c r="L16" s="196">
        <f t="shared" ref="L16:L22" si="5">+F16*6-I16</f>
        <v>0</v>
      </c>
      <c r="M16" s="196">
        <f t="shared" ref="M16:M22" si="6">+G16*6-J16</f>
        <v>0</v>
      </c>
      <c r="N16" s="197">
        <f t="shared" ref="N16:N22" si="7">MAX(K16:M16,1)</f>
        <v>1</v>
      </c>
      <c r="O16" s="198">
        <f t="shared" ref="O16:O22" si="8">LARGE(K16:M16,2)</f>
        <v>0</v>
      </c>
      <c r="P16" s="199">
        <f t="shared" ref="P16:P22" si="9">SUM(N16:O16)</f>
        <v>1</v>
      </c>
      <c r="Q16" s="112"/>
    </row>
    <row r="17" spans="1:17" ht="24" customHeight="1" x14ac:dyDescent="0.25">
      <c r="A17" s="167"/>
      <c r="B17" s="113"/>
      <c r="C17" s="120"/>
      <c r="D17" s="168"/>
      <c r="E17" s="28">
        <v>0</v>
      </c>
      <c r="F17" s="29">
        <v>0</v>
      </c>
      <c r="G17" s="54">
        <v>0</v>
      </c>
      <c r="H17" s="94"/>
      <c r="I17" s="74"/>
      <c r="J17" s="95"/>
      <c r="K17" s="67">
        <f t="shared" si="4"/>
        <v>0</v>
      </c>
      <c r="L17" s="68">
        <f t="shared" si="5"/>
        <v>0</v>
      </c>
      <c r="M17" s="68">
        <f t="shared" si="6"/>
        <v>0</v>
      </c>
      <c r="N17" s="81">
        <f t="shared" si="7"/>
        <v>1</v>
      </c>
      <c r="O17" s="105">
        <f t="shared" si="8"/>
        <v>0</v>
      </c>
      <c r="P17" s="69">
        <f t="shared" si="9"/>
        <v>1</v>
      </c>
      <c r="Q17" s="41"/>
    </row>
    <row r="18" spans="1:17" ht="24" customHeight="1" thickBot="1" x14ac:dyDescent="0.3">
      <c r="A18" s="167"/>
      <c r="B18" s="113"/>
      <c r="C18" s="120"/>
      <c r="D18" s="168"/>
      <c r="E18" s="33">
        <v>0</v>
      </c>
      <c r="F18" s="34">
        <v>0</v>
      </c>
      <c r="G18" s="35">
        <v>0</v>
      </c>
      <c r="H18" s="94"/>
      <c r="I18" s="74"/>
      <c r="J18" s="95"/>
      <c r="K18" s="67">
        <f t="shared" si="4"/>
        <v>0</v>
      </c>
      <c r="L18" s="68">
        <f t="shared" si="5"/>
        <v>0</v>
      </c>
      <c r="M18" s="68">
        <f t="shared" si="6"/>
        <v>0</v>
      </c>
      <c r="N18" s="81">
        <f t="shared" si="7"/>
        <v>1</v>
      </c>
      <c r="O18" s="105">
        <f t="shared" si="8"/>
        <v>0</v>
      </c>
      <c r="P18" s="69">
        <f t="shared" si="9"/>
        <v>1</v>
      </c>
      <c r="Q18" s="41"/>
    </row>
    <row r="19" spans="1:17" ht="24" customHeight="1" x14ac:dyDescent="0.25">
      <c r="A19" s="167"/>
      <c r="B19" s="113"/>
      <c r="C19" s="120"/>
      <c r="D19" s="168"/>
      <c r="E19" s="28">
        <v>0</v>
      </c>
      <c r="F19" s="29">
        <v>0</v>
      </c>
      <c r="G19" s="54">
        <v>0</v>
      </c>
      <c r="H19" s="94"/>
      <c r="I19" s="74"/>
      <c r="J19" s="95"/>
      <c r="K19" s="67">
        <f t="shared" si="4"/>
        <v>0</v>
      </c>
      <c r="L19" s="68">
        <f t="shared" si="5"/>
        <v>0</v>
      </c>
      <c r="M19" s="68">
        <f t="shared" si="6"/>
        <v>0</v>
      </c>
      <c r="N19" s="81">
        <f t="shared" si="7"/>
        <v>1</v>
      </c>
      <c r="O19" s="105">
        <f t="shared" si="8"/>
        <v>0</v>
      </c>
      <c r="P19" s="69">
        <f t="shared" si="9"/>
        <v>1</v>
      </c>
      <c r="Q19" s="41"/>
    </row>
    <row r="20" spans="1:17" ht="24" customHeight="1" thickBot="1" x14ac:dyDescent="0.3">
      <c r="A20" s="167"/>
      <c r="B20" s="113"/>
      <c r="C20" s="120"/>
      <c r="D20" s="168"/>
      <c r="E20" s="33">
        <v>0</v>
      </c>
      <c r="F20" s="34">
        <v>0</v>
      </c>
      <c r="G20" s="35">
        <v>0</v>
      </c>
      <c r="H20" s="94"/>
      <c r="I20" s="74"/>
      <c r="J20" s="95"/>
      <c r="K20" s="67">
        <f t="shared" si="4"/>
        <v>0</v>
      </c>
      <c r="L20" s="68">
        <f t="shared" si="5"/>
        <v>0</v>
      </c>
      <c r="M20" s="68">
        <f t="shared" si="6"/>
        <v>0</v>
      </c>
      <c r="N20" s="81">
        <f t="shared" si="7"/>
        <v>1</v>
      </c>
      <c r="O20" s="105">
        <f t="shared" si="8"/>
        <v>0</v>
      </c>
      <c r="P20" s="69">
        <f t="shared" si="9"/>
        <v>1</v>
      </c>
      <c r="Q20" s="41"/>
    </row>
    <row r="21" spans="1:17" ht="24" customHeight="1" x14ac:dyDescent="0.25">
      <c r="A21" s="167"/>
      <c r="B21" s="113"/>
      <c r="C21" s="120"/>
      <c r="D21" s="168"/>
      <c r="E21" s="28">
        <v>0</v>
      </c>
      <c r="F21" s="29">
        <v>0</v>
      </c>
      <c r="G21" s="54">
        <v>0</v>
      </c>
      <c r="H21" s="94"/>
      <c r="I21" s="74"/>
      <c r="J21" s="95"/>
      <c r="K21" s="67">
        <f t="shared" si="4"/>
        <v>0</v>
      </c>
      <c r="L21" s="68">
        <f t="shared" si="5"/>
        <v>0</v>
      </c>
      <c r="M21" s="68">
        <f t="shared" si="6"/>
        <v>0</v>
      </c>
      <c r="N21" s="81">
        <f t="shared" si="7"/>
        <v>1</v>
      </c>
      <c r="O21" s="105">
        <f t="shared" si="8"/>
        <v>0</v>
      </c>
      <c r="P21" s="69">
        <f t="shared" si="9"/>
        <v>1</v>
      </c>
      <c r="Q21" s="41"/>
    </row>
    <row r="22" spans="1:17" ht="24" customHeight="1" thickBot="1" x14ac:dyDescent="0.3">
      <c r="A22" s="188"/>
      <c r="B22" s="170"/>
      <c r="C22" s="171"/>
      <c r="D22" s="172"/>
      <c r="E22" s="33">
        <v>0</v>
      </c>
      <c r="F22" s="34">
        <v>0</v>
      </c>
      <c r="G22" s="35">
        <v>0</v>
      </c>
      <c r="H22" s="189"/>
      <c r="I22" s="190"/>
      <c r="J22" s="191"/>
      <c r="K22" s="176">
        <f t="shared" si="4"/>
        <v>0</v>
      </c>
      <c r="L22" s="177">
        <f t="shared" si="5"/>
        <v>0</v>
      </c>
      <c r="M22" s="177">
        <f t="shared" si="6"/>
        <v>0</v>
      </c>
      <c r="N22" s="178">
        <f t="shared" si="7"/>
        <v>1</v>
      </c>
      <c r="O22" s="179">
        <f t="shared" si="8"/>
        <v>0</v>
      </c>
      <c r="P22" s="180">
        <f t="shared" si="9"/>
        <v>1</v>
      </c>
      <c r="Q22" s="181"/>
    </row>
    <row r="23" spans="1:17" x14ac:dyDescent="0.25">
      <c r="B23" s="46"/>
      <c r="C23" s="46"/>
      <c r="D23" s="47"/>
      <c r="E23" s="46"/>
      <c r="F23" s="47"/>
      <c r="G23" s="47"/>
    </row>
  </sheetData>
  <sortState ref="A9:Q14">
    <sortCondition ref="Q9:Q14"/>
    <sortCondition ref="B9:B14"/>
  </sortState>
  <mergeCells count="9">
    <mergeCell ref="E7:G7"/>
    <mergeCell ref="H7:J7"/>
    <mergeCell ref="K7:M7"/>
    <mergeCell ref="G2:O2"/>
    <mergeCell ref="A3:C3"/>
    <mergeCell ref="A4:C4"/>
    <mergeCell ref="E4:Q4"/>
    <mergeCell ref="A5:E5"/>
    <mergeCell ref="J5:M5"/>
  </mergeCells>
  <pageMargins left="0.67" right="0.23622047244094491" top="0.49" bottom="0.48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39"/>
  <sheetViews>
    <sheetView tabSelected="1" zoomScale="120" zoomScaleNormal="120" workbookViewId="0">
      <selection activeCell="B22" sqref="B22"/>
    </sheetView>
  </sheetViews>
  <sheetFormatPr defaultRowHeight="15" x14ac:dyDescent="0.25"/>
  <cols>
    <col min="1" max="1" width="7" customWidth="1"/>
    <col min="2" max="2" width="26.7109375" customWidth="1"/>
    <col min="3" max="3" width="7" bestFit="1" customWidth="1"/>
    <col min="4" max="4" width="19.85546875" bestFit="1" customWidth="1"/>
    <col min="5" max="10" width="6" customWidth="1"/>
    <col min="11" max="15" width="6.140625" bestFit="1" customWidth="1"/>
    <col min="16" max="16" width="8.42578125" bestFit="1" customWidth="1"/>
    <col min="17" max="17" width="6" bestFit="1" customWidth="1"/>
  </cols>
  <sheetData>
    <row r="1" spans="1:22" ht="46.5" customHeight="1" x14ac:dyDescent="0.25">
      <c r="A1" s="1"/>
      <c r="B1" s="162"/>
      <c r="C1" s="1"/>
      <c r="D1" s="2" t="s">
        <v>0</v>
      </c>
      <c r="E1" s="2"/>
      <c r="F1" s="1"/>
      <c r="G1" s="2"/>
      <c r="H1" s="1"/>
      <c r="I1" s="2"/>
      <c r="J1" s="2"/>
      <c r="K1" s="2"/>
      <c r="L1" s="2"/>
      <c r="M1" s="2"/>
      <c r="N1" s="2"/>
      <c r="O1" s="2"/>
      <c r="P1" s="7"/>
      <c r="Q1" s="7"/>
    </row>
    <row r="2" spans="1:22" ht="15.75" x14ac:dyDescent="0.25">
      <c r="A2" s="38" t="s">
        <v>1</v>
      </c>
      <c r="B2" s="1"/>
      <c r="C2" s="1"/>
      <c r="D2" s="1" t="s">
        <v>2</v>
      </c>
      <c r="E2" s="1"/>
      <c r="F2" s="4"/>
      <c r="G2" s="226" t="s">
        <v>19</v>
      </c>
      <c r="H2" s="226"/>
      <c r="I2" s="226"/>
      <c r="J2" s="226"/>
      <c r="K2" s="226"/>
      <c r="L2" s="226"/>
      <c r="M2" s="226"/>
      <c r="N2" s="226"/>
      <c r="O2" s="226"/>
      <c r="P2" s="7"/>
      <c r="Q2" s="7"/>
    </row>
    <row r="3" spans="1:22" ht="15.75" x14ac:dyDescent="0.25">
      <c r="A3" s="227" t="s">
        <v>22</v>
      </c>
      <c r="B3" s="227"/>
      <c r="C3" s="227"/>
      <c r="D3" s="1" t="s">
        <v>21</v>
      </c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7"/>
      <c r="Q3" s="7"/>
    </row>
    <row r="4" spans="1:22" ht="15.75" x14ac:dyDescent="0.25">
      <c r="A4" s="227" t="s">
        <v>23</v>
      </c>
      <c r="B4" s="227"/>
      <c r="C4" s="227"/>
      <c r="D4" s="62" t="s">
        <v>26</v>
      </c>
      <c r="E4" s="225" t="s">
        <v>32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5"/>
      <c r="U4" s="6"/>
      <c r="V4" s="6"/>
    </row>
    <row r="5" spans="1:22" ht="15.75" x14ac:dyDescent="0.25">
      <c r="A5" s="227" t="s">
        <v>3</v>
      </c>
      <c r="B5" s="227"/>
      <c r="C5" s="227"/>
      <c r="D5" s="227"/>
      <c r="E5" s="227"/>
      <c r="F5" s="1"/>
      <c r="G5" s="1"/>
      <c r="H5" s="1"/>
      <c r="I5" s="1"/>
      <c r="J5" s="225" t="s">
        <v>31</v>
      </c>
      <c r="K5" s="225"/>
      <c r="L5" s="225"/>
      <c r="M5" s="225"/>
      <c r="N5" s="1"/>
      <c r="O5" s="1"/>
      <c r="P5" s="7"/>
      <c r="Q5" s="7"/>
      <c r="U5" s="6"/>
      <c r="V5" s="6"/>
    </row>
    <row r="6" spans="1:22" ht="16.5" thickBot="1" x14ac:dyDescent="0.3">
      <c r="A6" s="1" t="s">
        <v>25</v>
      </c>
      <c r="B6" s="61"/>
      <c r="C6" s="1"/>
      <c r="D6" s="2"/>
      <c r="E6" s="1"/>
      <c r="F6" s="1"/>
      <c r="G6" s="1"/>
      <c r="H6" s="1"/>
      <c r="I6" s="1"/>
      <c r="J6" s="2"/>
      <c r="K6" s="2"/>
      <c r="L6" s="2"/>
      <c r="M6" s="1"/>
      <c r="N6" s="1"/>
      <c r="O6" s="1"/>
      <c r="P6" s="7"/>
      <c r="Q6" s="7"/>
      <c r="R6" s="6"/>
      <c r="S6" s="6"/>
    </row>
    <row r="7" spans="1:22" ht="16.5" thickBot="1" x14ac:dyDescent="0.3">
      <c r="A7" s="39"/>
      <c r="B7" s="49" t="s">
        <v>29</v>
      </c>
      <c r="C7" s="40"/>
      <c r="D7" s="51" t="s">
        <v>24</v>
      </c>
      <c r="E7" s="228" t="s">
        <v>4</v>
      </c>
      <c r="F7" s="229"/>
      <c r="G7" s="230"/>
      <c r="H7" s="231" t="s">
        <v>5</v>
      </c>
      <c r="I7" s="232"/>
      <c r="J7" s="233"/>
      <c r="K7" s="223" t="s">
        <v>6</v>
      </c>
      <c r="L7" s="224"/>
      <c r="M7" s="224"/>
      <c r="N7" s="75" t="s">
        <v>11</v>
      </c>
      <c r="O7" s="76" t="s">
        <v>12</v>
      </c>
      <c r="P7" s="23" t="s">
        <v>7</v>
      </c>
      <c r="Q7" s="110"/>
      <c r="R7" s="6"/>
      <c r="S7" s="6"/>
    </row>
    <row r="8" spans="1:22" ht="16.5" thickBot="1" x14ac:dyDescent="0.3">
      <c r="A8" s="25" t="s">
        <v>14</v>
      </c>
      <c r="B8" s="26" t="s">
        <v>27</v>
      </c>
      <c r="C8" s="26" t="s">
        <v>13</v>
      </c>
      <c r="D8" s="27" t="s">
        <v>9</v>
      </c>
      <c r="E8" s="20" t="s">
        <v>15</v>
      </c>
      <c r="F8" s="21" t="s">
        <v>16</v>
      </c>
      <c r="G8" s="22" t="s">
        <v>17</v>
      </c>
      <c r="H8" s="85" t="s">
        <v>15</v>
      </c>
      <c r="I8" s="86" t="s">
        <v>16</v>
      </c>
      <c r="J8" s="87" t="s">
        <v>17</v>
      </c>
      <c r="K8" s="20" t="s">
        <v>15</v>
      </c>
      <c r="L8" s="21" t="s">
        <v>16</v>
      </c>
      <c r="M8" s="21" t="s">
        <v>17</v>
      </c>
      <c r="N8" s="77" t="s">
        <v>18</v>
      </c>
      <c r="O8" s="78" t="s">
        <v>18</v>
      </c>
      <c r="P8" s="24" t="s">
        <v>10</v>
      </c>
      <c r="Q8" s="111" t="s">
        <v>8</v>
      </c>
      <c r="R8" s="6"/>
      <c r="S8" s="6"/>
    </row>
    <row r="9" spans="1:22" ht="20.25" thickBot="1" x14ac:dyDescent="0.3">
      <c r="A9" s="220">
        <v>46</v>
      </c>
      <c r="B9" s="212" t="s">
        <v>40</v>
      </c>
      <c r="C9" s="212">
        <v>2006</v>
      </c>
      <c r="D9" s="212" t="s">
        <v>35</v>
      </c>
      <c r="E9" s="28">
        <v>4</v>
      </c>
      <c r="F9" s="29">
        <v>4</v>
      </c>
      <c r="G9" s="54">
        <v>4</v>
      </c>
      <c r="H9" s="88"/>
      <c r="I9" s="89"/>
      <c r="J9" s="90"/>
      <c r="K9" s="64">
        <f t="shared" ref="K9:K27" si="0">+E9*6-H9</f>
        <v>24</v>
      </c>
      <c r="L9" s="65">
        <f t="shared" ref="L9:L27" si="1">+F9*6-I9</f>
        <v>24</v>
      </c>
      <c r="M9" s="65">
        <f t="shared" ref="M9:M27" si="2">+G9*6-J9</f>
        <v>24</v>
      </c>
      <c r="N9" s="79">
        <f t="shared" ref="N9:N27" si="3">MAX(K9:M9,1)</f>
        <v>24</v>
      </c>
      <c r="O9" s="80">
        <f t="shared" ref="O9:O27" si="4">LARGE(K9:M9,2)</f>
        <v>24</v>
      </c>
      <c r="P9" s="66">
        <f t="shared" ref="P9:P27" si="5">SUM(N9:O9)</f>
        <v>48</v>
      </c>
      <c r="Q9" s="55">
        <v>1</v>
      </c>
      <c r="R9" s="6"/>
      <c r="S9" s="6"/>
    </row>
    <row r="10" spans="1:22" ht="21.95" customHeight="1" thickBot="1" x14ac:dyDescent="0.3">
      <c r="A10" s="136">
        <v>47</v>
      </c>
      <c r="B10" s="212" t="s">
        <v>41</v>
      </c>
      <c r="C10" s="212">
        <v>2006</v>
      </c>
      <c r="D10" s="212" t="s">
        <v>89</v>
      </c>
      <c r="E10" s="28">
        <v>3.75</v>
      </c>
      <c r="F10" s="29">
        <v>3.75</v>
      </c>
      <c r="G10" s="54">
        <v>4</v>
      </c>
      <c r="H10" s="91"/>
      <c r="I10" s="92"/>
      <c r="J10" s="93"/>
      <c r="K10" s="67">
        <f t="shared" si="0"/>
        <v>22.5</v>
      </c>
      <c r="L10" s="68">
        <f t="shared" si="1"/>
        <v>22.5</v>
      </c>
      <c r="M10" s="68">
        <f t="shared" si="2"/>
        <v>24</v>
      </c>
      <c r="N10" s="81">
        <f t="shared" si="3"/>
        <v>24</v>
      </c>
      <c r="O10" s="82">
        <f t="shared" si="4"/>
        <v>22.5</v>
      </c>
      <c r="P10" s="69">
        <f t="shared" si="5"/>
        <v>46.5</v>
      </c>
      <c r="Q10" s="41">
        <v>2</v>
      </c>
      <c r="R10" s="6"/>
      <c r="S10" s="6"/>
    </row>
    <row r="11" spans="1:22" ht="21.95" customHeight="1" thickBot="1" x14ac:dyDescent="0.3">
      <c r="A11" s="136">
        <v>49</v>
      </c>
      <c r="B11" s="212" t="s">
        <v>43</v>
      </c>
      <c r="C11" s="212">
        <v>2007</v>
      </c>
      <c r="D11" s="212" t="s">
        <v>89</v>
      </c>
      <c r="E11" s="28">
        <v>3.75</v>
      </c>
      <c r="F11" s="29">
        <v>3.5</v>
      </c>
      <c r="G11" s="54">
        <v>3.5</v>
      </c>
      <c r="H11" s="91"/>
      <c r="I11" s="92"/>
      <c r="J11" s="93"/>
      <c r="K11" s="67">
        <f t="shared" si="0"/>
        <v>22.5</v>
      </c>
      <c r="L11" s="68">
        <f t="shared" si="1"/>
        <v>21</v>
      </c>
      <c r="M11" s="68">
        <f t="shared" si="2"/>
        <v>21</v>
      </c>
      <c r="N11" s="81">
        <f t="shared" si="3"/>
        <v>22.5</v>
      </c>
      <c r="O11" s="82">
        <f t="shared" si="4"/>
        <v>21</v>
      </c>
      <c r="P11" s="69">
        <f t="shared" si="5"/>
        <v>43.5</v>
      </c>
      <c r="Q11" s="41">
        <v>3</v>
      </c>
      <c r="R11" s="6"/>
      <c r="S11" s="6"/>
    </row>
    <row r="12" spans="1:22" ht="21.95" customHeight="1" thickBot="1" x14ac:dyDescent="0.3">
      <c r="A12" s="136">
        <v>45</v>
      </c>
      <c r="B12" s="212" t="s">
        <v>39</v>
      </c>
      <c r="C12" s="212">
        <v>2006</v>
      </c>
      <c r="D12" s="212" t="s">
        <v>35</v>
      </c>
      <c r="E12" s="28">
        <v>3.5</v>
      </c>
      <c r="F12" s="29">
        <v>3.5</v>
      </c>
      <c r="G12" s="54">
        <v>3.75</v>
      </c>
      <c r="H12" s="91"/>
      <c r="I12" s="92"/>
      <c r="J12" s="93"/>
      <c r="K12" s="67">
        <f t="shared" si="0"/>
        <v>21</v>
      </c>
      <c r="L12" s="68">
        <f t="shared" si="1"/>
        <v>21</v>
      </c>
      <c r="M12" s="68">
        <f t="shared" si="2"/>
        <v>22.5</v>
      </c>
      <c r="N12" s="81">
        <f t="shared" si="3"/>
        <v>22.5</v>
      </c>
      <c r="O12" s="82">
        <f t="shared" si="4"/>
        <v>21</v>
      </c>
      <c r="P12" s="69">
        <f t="shared" si="5"/>
        <v>43.5</v>
      </c>
      <c r="Q12" s="112">
        <v>4</v>
      </c>
      <c r="R12" s="6"/>
      <c r="S12" s="6"/>
    </row>
    <row r="13" spans="1:22" ht="21.95" customHeight="1" thickBot="1" x14ac:dyDescent="0.3">
      <c r="A13" s="136">
        <v>55</v>
      </c>
      <c r="B13" s="214" t="s">
        <v>96</v>
      </c>
      <c r="C13" s="215">
        <v>2006</v>
      </c>
      <c r="D13" s="214" t="s">
        <v>95</v>
      </c>
      <c r="E13" s="206">
        <v>3.5</v>
      </c>
      <c r="F13" s="207">
        <v>3.5</v>
      </c>
      <c r="G13" s="208">
        <v>3.25</v>
      </c>
      <c r="H13" s="94"/>
      <c r="I13" s="74"/>
      <c r="J13" s="95"/>
      <c r="K13" s="67">
        <f t="shared" si="0"/>
        <v>21</v>
      </c>
      <c r="L13" s="68">
        <f t="shared" si="1"/>
        <v>21</v>
      </c>
      <c r="M13" s="68">
        <f t="shared" si="2"/>
        <v>19.5</v>
      </c>
      <c r="N13" s="81">
        <f t="shared" si="3"/>
        <v>21</v>
      </c>
      <c r="O13" s="82">
        <f t="shared" si="4"/>
        <v>21</v>
      </c>
      <c r="P13" s="69">
        <f t="shared" si="5"/>
        <v>42</v>
      </c>
      <c r="Q13" s="41">
        <v>5</v>
      </c>
      <c r="R13" s="6"/>
      <c r="S13" s="6"/>
    </row>
    <row r="14" spans="1:22" ht="21.95" customHeight="1" thickBot="1" x14ac:dyDescent="0.3">
      <c r="A14" s="136">
        <v>42</v>
      </c>
      <c r="B14" s="212" t="s">
        <v>36</v>
      </c>
      <c r="C14" s="212">
        <v>2006</v>
      </c>
      <c r="D14" s="212" t="s">
        <v>35</v>
      </c>
      <c r="E14" s="28">
        <v>3.25</v>
      </c>
      <c r="F14" s="29">
        <v>3.75</v>
      </c>
      <c r="G14" s="54">
        <v>3.5</v>
      </c>
      <c r="H14" s="91"/>
      <c r="I14" s="92"/>
      <c r="J14" s="93">
        <v>3</v>
      </c>
      <c r="K14" s="67">
        <f t="shared" si="0"/>
        <v>19.5</v>
      </c>
      <c r="L14" s="68">
        <f t="shared" si="1"/>
        <v>22.5</v>
      </c>
      <c r="M14" s="68">
        <f t="shared" si="2"/>
        <v>18</v>
      </c>
      <c r="N14" s="81">
        <f t="shared" si="3"/>
        <v>22.5</v>
      </c>
      <c r="O14" s="82">
        <f t="shared" si="4"/>
        <v>19.5</v>
      </c>
      <c r="P14" s="69">
        <f t="shared" si="5"/>
        <v>42</v>
      </c>
      <c r="Q14" s="41">
        <v>5</v>
      </c>
      <c r="R14" s="6"/>
      <c r="S14" s="6"/>
    </row>
    <row r="15" spans="1:22" ht="21.95" customHeight="1" thickBot="1" x14ac:dyDescent="0.3">
      <c r="A15" s="136">
        <v>54</v>
      </c>
      <c r="B15" s="214" t="s">
        <v>94</v>
      </c>
      <c r="C15" s="215">
        <v>2006</v>
      </c>
      <c r="D15" s="214" t="s">
        <v>95</v>
      </c>
      <c r="E15" s="28">
        <v>3.25</v>
      </c>
      <c r="F15" s="29">
        <v>3.5</v>
      </c>
      <c r="G15" s="54">
        <v>3.5</v>
      </c>
      <c r="H15" s="94"/>
      <c r="I15" s="74"/>
      <c r="J15" s="95"/>
      <c r="K15" s="67">
        <f t="shared" si="0"/>
        <v>19.5</v>
      </c>
      <c r="L15" s="68">
        <f t="shared" si="1"/>
        <v>21</v>
      </c>
      <c r="M15" s="68">
        <f t="shared" si="2"/>
        <v>21</v>
      </c>
      <c r="N15" s="81">
        <f t="shared" si="3"/>
        <v>21</v>
      </c>
      <c r="O15" s="82">
        <f t="shared" si="4"/>
        <v>21</v>
      </c>
      <c r="P15" s="69">
        <f t="shared" si="5"/>
        <v>42</v>
      </c>
      <c r="Q15" s="112">
        <v>5</v>
      </c>
      <c r="R15" s="6"/>
      <c r="S15" s="6"/>
    </row>
    <row r="16" spans="1:22" ht="21.95" customHeight="1" thickBot="1" x14ac:dyDescent="0.3">
      <c r="A16" s="136">
        <v>53</v>
      </c>
      <c r="B16" s="214" t="s">
        <v>69</v>
      </c>
      <c r="C16" s="215">
        <v>2007</v>
      </c>
      <c r="D16" s="214" t="s">
        <v>70</v>
      </c>
      <c r="E16" s="28">
        <v>3.25</v>
      </c>
      <c r="F16" s="29">
        <v>3.25</v>
      </c>
      <c r="G16" s="54">
        <v>3.75</v>
      </c>
      <c r="H16" s="91"/>
      <c r="I16" s="92"/>
      <c r="J16" s="93"/>
      <c r="K16" s="67">
        <f t="shared" si="0"/>
        <v>19.5</v>
      </c>
      <c r="L16" s="68">
        <f t="shared" si="1"/>
        <v>19.5</v>
      </c>
      <c r="M16" s="68">
        <f t="shared" si="2"/>
        <v>22.5</v>
      </c>
      <c r="N16" s="81">
        <f t="shared" si="3"/>
        <v>22.5</v>
      </c>
      <c r="O16" s="82">
        <f t="shared" si="4"/>
        <v>19.5</v>
      </c>
      <c r="P16" s="69">
        <f t="shared" si="5"/>
        <v>42</v>
      </c>
      <c r="Q16" s="41">
        <v>5</v>
      </c>
      <c r="R16" s="6"/>
      <c r="S16" s="6"/>
    </row>
    <row r="17" spans="1:19" ht="21.95" customHeight="1" thickBot="1" x14ac:dyDescent="0.3">
      <c r="A17" s="136">
        <v>41</v>
      </c>
      <c r="B17" s="212" t="s">
        <v>90</v>
      </c>
      <c r="C17" s="212">
        <v>2007</v>
      </c>
      <c r="D17" s="212" t="s">
        <v>35</v>
      </c>
      <c r="E17" s="28">
        <v>3.5</v>
      </c>
      <c r="F17" s="29">
        <v>3.25</v>
      </c>
      <c r="G17" s="54">
        <v>3</v>
      </c>
      <c r="H17" s="91"/>
      <c r="I17" s="92"/>
      <c r="J17" s="93"/>
      <c r="K17" s="67">
        <f t="shared" si="0"/>
        <v>21</v>
      </c>
      <c r="L17" s="68">
        <f t="shared" si="1"/>
        <v>19.5</v>
      </c>
      <c r="M17" s="68">
        <f t="shared" si="2"/>
        <v>18</v>
      </c>
      <c r="N17" s="81">
        <f t="shared" si="3"/>
        <v>21</v>
      </c>
      <c r="O17" s="82">
        <f t="shared" si="4"/>
        <v>19.5</v>
      </c>
      <c r="P17" s="69">
        <f t="shared" si="5"/>
        <v>40.5</v>
      </c>
      <c r="Q17" s="41">
        <v>9</v>
      </c>
      <c r="R17" s="6"/>
      <c r="S17" s="6"/>
    </row>
    <row r="18" spans="1:19" ht="21.95" customHeight="1" thickBot="1" x14ac:dyDescent="0.3">
      <c r="A18" s="136">
        <v>58</v>
      </c>
      <c r="B18" s="214" t="s">
        <v>87</v>
      </c>
      <c r="C18" s="215">
        <v>2007</v>
      </c>
      <c r="D18" s="214" t="s">
        <v>70</v>
      </c>
      <c r="E18" s="28">
        <v>2.75</v>
      </c>
      <c r="F18" s="29">
        <v>3.5</v>
      </c>
      <c r="G18" s="54">
        <v>3.25</v>
      </c>
      <c r="H18" s="91"/>
      <c r="I18" s="92"/>
      <c r="J18" s="93"/>
      <c r="K18" s="67">
        <f t="shared" si="0"/>
        <v>16.5</v>
      </c>
      <c r="L18" s="68">
        <f t="shared" si="1"/>
        <v>21</v>
      </c>
      <c r="M18" s="68">
        <f t="shared" si="2"/>
        <v>19.5</v>
      </c>
      <c r="N18" s="81">
        <f t="shared" si="3"/>
        <v>21</v>
      </c>
      <c r="O18" s="82">
        <f t="shared" si="4"/>
        <v>19.5</v>
      </c>
      <c r="P18" s="69">
        <f t="shared" si="5"/>
        <v>40.5</v>
      </c>
      <c r="Q18" s="112">
        <v>9</v>
      </c>
      <c r="R18" s="6"/>
      <c r="S18" s="6"/>
    </row>
    <row r="19" spans="1:19" ht="21.95" customHeight="1" thickBot="1" x14ac:dyDescent="0.3">
      <c r="A19" s="136">
        <v>94</v>
      </c>
      <c r="B19" s="212" t="s">
        <v>37</v>
      </c>
      <c r="C19" s="212">
        <v>2006</v>
      </c>
      <c r="D19" s="212" t="s">
        <v>35</v>
      </c>
      <c r="E19" s="28">
        <v>3.25</v>
      </c>
      <c r="F19" s="29">
        <v>3.5</v>
      </c>
      <c r="G19" s="54">
        <v>3.25</v>
      </c>
      <c r="H19" s="91"/>
      <c r="I19" s="92"/>
      <c r="J19" s="93"/>
      <c r="K19" s="67">
        <f t="shared" si="0"/>
        <v>19.5</v>
      </c>
      <c r="L19" s="68">
        <f t="shared" si="1"/>
        <v>21</v>
      </c>
      <c r="M19" s="68">
        <f t="shared" si="2"/>
        <v>19.5</v>
      </c>
      <c r="N19" s="81">
        <f t="shared" si="3"/>
        <v>21</v>
      </c>
      <c r="O19" s="82">
        <f t="shared" si="4"/>
        <v>19.5</v>
      </c>
      <c r="P19" s="69">
        <f t="shared" si="5"/>
        <v>40.5</v>
      </c>
      <c r="Q19" s="41">
        <v>9</v>
      </c>
      <c r="R19" s="6"/>
      <c r="S19" s="6"/>
    </row>
    <row r="20" spans="1:19" ht="21.95" customHeight="1" thickBot="1" x14ac:dyDescent="0.3">
      <c r="A20" s="136">
        <v>50</v>
      </c>
      <c r="B20" s="217" t="s">
        <v>44</v>
      </c>
      <c r="C20" s="217">
        <v>2007</v>
      </c>
      <c r="D20" s="212" t="s">
        <v>89</v>
      </c>
      <c r="E20" s="28">
        <v>3.25</v>
      </c>
      <c r="F20" s="29">
        <v>3.25</v>
      </c>
      <c r="G20" s="54">
        <v>3.75</v>
      </c>
      <c r="H20" s="91"/>
      <c r="I20" s="92"/>
      <c r="J20" s="93">
        <v>3</v>
      </c>
      <c r="K20" s="67">
        <f t="shared" si="0"/>
        <v>19.5</v>
      </c>
      <c r="L20" s="68">
        <f t="shared" si="1"/>
        <v>19.5</v>
      </c>
      <c r="M20" s="68">
        <f t="shared" si="2"/>
        <v>19.5</v>
      </c>
      <c r="N20" s="81">
        <f t="shared" si="3"/>
        <v>19.5</v>
      </c>
      <c r="O20" s="82">
        <f t="shared" si="4"/>
        <v>19.5</v>
      </c>
      <c r="P20" s="69">
        <f t="shared" si="5"/>
        <v>39</v>
      </c>
      <c r="Q20" s="41">
        <v>12</v>
      </c>
      <c r="R20" s="6"/>
      <c r="S20" s="6"/>
    </row>
    <row r="21" spans="1:19" ht="21.95" customHeight="1" x14ac:dyDescent="0.25">
      <c r="A21" s="136">
        <v>51</v>
      </c>
      <c r="B21" s="212" t="s">
        <v>67</v>
      </c>
      <c r="C21" s="212">
        <v>2007</v>
      </c>
      <c r="D21" s="212" t="s">
        <v>57</v>
      </c>
      <c r="E21" s="28">
        <v>2.75</v>
      </c>
      <c r="F21" s="29">
        <v>3</v>
      </c>
      <c r="G21" s="54">
        <v>3</v>
      </c>
      <c r="H21" s="91"/>
      <c r="I21" s="92"/>
      <c r="J21" s="93"/>
      <c r="K21" s="67">
        <f t="shared" si="0"/>
        <v>16.5</v>
      </c>
      <c r="L21" s="68">
        <f t="shared" si="1"/>
        <v>18</v>
      </c>
      <c r="M21" s="68">
        <f t="shared" si="2"/>
        <v>18</v>
      </c>
      <c r="N21" s="81">
        <f t="shared" si="3"/>
        <v>18</v>
      </c>
      <c r="O21" s="82">
        <f t="shared" si="4"/>
        <v>18</v>
      </c>
      <c r="P21" s="69">
        <f t="shared" si="5"/>
        <v>36</v>
      </c>
      <c r="Q21" s="41">
        <v>13</v>
      </c>
      <c r="R21" s="6"/>
      <c r="S21" s="6"/>
    </row>
    <row r="22" spans="1:19" ht="19.5" x14ac:dyDescent="0.25">
      <c r="A22" s="136">
        <v>44</v>
      </c>
      <c r="B22" s="212" t="s">
        <v>38</v>
      </c>
      <c r="C22" s="212">
        <v>2006</v>
      </c>
      <c r="D22" s="212" t="s">
        <v>35</v>
      </c>
      <c r="E22" s="33">
        <v>2.5</v>
      </c>
      <c r="F22" s="34">
        <v>2.75</v>
      </c>
      <c r="G22" s="35">
        <v>3</v>
      </c>
      <c r="H22" s="91"/>
      <c r="I22" s="92"/>
      <c r="J22" s="93"/>
      <c r="K22" s="67">
        <f t="shared" si="0"/>
        <v>15</v>
      </c>
      <c r="L22" s="68">
        <f t="shared" si="1"/>
        <v>16.5</v>
      </c>
      <c r="M22" s="68">
        <f t="shared" si="2"/>
        <v>18</v>
      </c>
      <c r="N22" s="81">
        <f t="shared" si="3"/>
        <v>18</v>
      </c>
      <c r="O22" s="82">
        <f t="shared" si="4"/>
        <v>16.5</v>
      </c>
      <c r="P22" s="69">
        <f t="shared" si="5"/>
        <v>34.5</v>
      </c>
      <c r="Q22" s="41">
        <v>14</v>
      </c>
      <c r="R22" s="6"/>
      <c r="S22" s="6"/>
    </row>
    <row r="23" spans="1:19" ht="19.5" x14ac:dyDescent="0.25">
      <c r="A23" s="136">
        <v>56</v>
      </c>
      <c r="B23" s="214" t="s">
        <v>98</v>
      </c>
      <c r="C23" s="215">
        <v>2006</v>
      </c>
      <c r="D23" s="214" t="s">
        <v>95</v>
      </c>
      <c r="E23" s="33">
        <v>2</v>
      </c>
      <c r="F23" s="34">
        <v>3</v>
      </c>
      <c r="G23" s="35">
        <v>2.75</v>
      </c>
      <c r="H23" s="91"/>
      <c r="I23" s="92"/>
      <c r="J23" s="93"/>
      <c r="K23" s="67">
        <f t="shared" si="0"/>
        <v>12</v>
      </c>
      <c r="L23" s="68">
        <f t="shared" si="1"/>
        <v>18</v>
      </c>
      <c r="M23" s="68">
        <f t="shared" si="2"/>
        <v>16.5</v>
      </c>
      <c r="N23" s="81">
        <f t="shared" si="3"/>
        <v>18</v>
      </c>
      <c r="O23" s="82">
        <f t="shared" si="4"/>
        <v>16.5</v>
      </c>
      <c r="P23" s="69">
        <f t="shared" si="5"/>
        <v>34.5</v>
      </c>
      <c r="Q23" s="41">
        <v>14</v>
      </c>
      <c r="R23" s="6"/>
      <c r="S23" s="6"/>
    </row>
    <row r="24" spans="1:19" ht="19.5" x14ac:dyDescent="0.25">
      <c r="A24" s="136">
        <v>52</v>
      </c>
      <c r="B24" s="212" t="s">
        <v>68</v>
      </c>
      <c r="C24" s="212">
        <v>2007</v>
      </c>
      <c r="D24" s="212" t="s">
        <v>57</v>
      </c>
      <c r="E24" s="33">
        <v>2.75</v>
      </c>
      <c r="F24" s="34">
        <v>2.25</v>
      </c>
      <c r="G24" s="35">
        <v>3</v>
      </c>
      <c r="H24" s="94"/>
      <c r="I24" s="74"/>
      <c r="J24" s="95"/>
      <c r="K24" s="67">
        <f t="shared" si="0"/>
        <v>16.5</v>
      </c>
      <c r="L24" s="68">
        <f t="shared" si="1"/>
        <v>13.5</v>
      </c>
      <c r="M24" s="68">
        <f t="shared" si="2"/>
        <v>18</v>
      </c>
      <c r="N24" s="81">
        <f t="shared" si="3"/>
        <v>18</v>
      </c>
      <c r="O24" s="82">
        <f t="shared" si="4"/>
        <v>16.5</v>
      </c>
      <c r="P24" s="69">
        <f t="shared" si="5"/>
        <v>34.5</v>
      </c>
      <c r="Q24" s="41">
        <v>16</v>
      </c>
      <c r="R24" s="6"/>
      <c r="S24" s="6"/>
    </row>
    <row r="25" spans="1:19" ht="19.5" x14ac:dyDescent="0.25">
      <c r="A25" s="136">
        <v>57</v>
      </c>
      <c r="B25" s="214" t="s">
        <v>101</v>
      </c>
      <c r="C25" s="215">
        <v>2006</v>
      </c>
      <c r="D25" s="212" t="s">
        <v>57</v>
      </c>
      <c r="E25" s="33">
        <v>2.75</v>
      </c>
      <c r="F25" s="34">
        <v>2.75</v>
      </c>
      <c r="G25" s="35">
        <v>2.75</v>
      </c>
      <c r="H25" s="91"/>
      <c r="I25" s="92"/>
      <c r="J25" s="93"/>
      <c r="K25" s="67">
        <f t="shared" si="0"/>
        <v>16.5</v>
      </c>
      <c r="L25" s="68">
        <f t="shared" si="1"/>
        <v>16.5</v>
      </c>
      <c r="M25" s="68">
        <f t="shared" si="2"/>
        <v>16.5</v>
      </c>
      <c r="N25" s="81">
        <f t="shared" si="3"/>
        <v>16.5</v>
      </c>
      <c r="O25" s="82">
        <f t="shared" si="4"/>
        <v>16.5</v>
      </c>
      <c r="P25" s="69">
        <f t="shared" si="5"/>
        <v>33</v>
      </c>
      <c r="Q25" s="41">
        <v>17</v>
      </c>
      <c r="R25" s="6"/>
      <c r="S25" s="6"/>
    </row>
    <row r="26" spans="1:19" ht="19.5" x14ac:dyDescent="0.25">
      <c r="A26" s="136">
        <v>40</v>
      </c>
      <c r="B26" s="212" t="s">
        <v>34</v>
      </c>
      <c r="C26" s="212">
        <v>2007</v>
      </c>
      <c r="D26" s="212" t="s">
        <v>35</v>
      </c>
      <c r="E26" s="33">
        <v>2</v>
      </c>
      <c r="F26" s="34">
        <v>2.25</v>
      </c>
      <c r="G26" s="35">
        <v>2.75</v>
      </c>
      <c r="H26" s="94"/>
      <c r="I26" s="74"/>
      <c r="J26" s="95"/>
      <c r="K26" s="67">
        <f t="shared" si="0"/>
        <v>12</v>
      </c>
      <c r="L26" s="68">
        <f t="shared" si="1"/>
        <v>13.5</v>
      </c>
      <c r="M26" s="68">
        <f t="shared" si="2"/>
        <v>16.5</v>
      </c>
      <c r="N26" s="81">
        <f t="shared" si="3"/>
        <v>16.5</v>
      </c>
      <c r="O26" s="82">
        <f t="shared" si="4"/>
        <v>13.5</v>
      </c>
      <c r="P26" s="69">
        <f t="shared" si="5"/>
        <v>30</v>
      </c>
      <c r="Q26" s="41">
        <v>18</v>
      </c>
      <c r="R26" s="6"/>
      <c r="S26" s="6"/>
    </row>
    <row r="27" spans="1:19" ht="19.5" x14ac:dyDescent="0.25">
      <c r="A27" s="136">
        <v>48</v>
      </c>
      <c r="B27" s="212" t="s">
        <v>42</v>
      </c>
      <c r="C27" s="212">
        <v>2006</v>
      </c>
      <c r="D27" s="212" t="s">
        <v>89</v>
      </c>
      <c r="E27" s="33">
        <v>0</v>
      </c>
      <c r="F27" s="34">
        <v>0</v>
      </c>
      <c r="G27" s="35"/>
      <c r="H27" s="91"/>
      <c r="I27" s="92"/>
      <c r="J27" s="93"/>
      <c r="K27" s="67">
        <f t="shared" si="0"/>
        <v>0</v>
      </c>
      <c r="L27" s="68">
        <f t="shared" si="1"/>
        <v>0</v>
      </c>
      <c r="M27" s="68">
        <f t="shared" si="2"/>
        <v>0</v>
      </c>
      <c r="N27" s="81">
        <f t="shared" si="3"/>
        <v>1</v>
      </c>
      <c r="O27" s="82">
        <f t="shared" si="4"/>
        <v>0</v>
      </c>
      <c r="P27" s="69">
        <f t="shared" si="5"/>
        <v>1</v>
      </c>
      <c r="Q27" s="41" t="s">
        <v>99</v>
      </c>
      <c r="R27" s="6"/>
      <c r="S27" s="6"/>
    </row>
    <row r="28" spans="1:19" ht="19.5" x14ac:dyDescent="0.25">
      <c r="A28" s="48"/>
      <c r="B28" s="60"/>
      <c r="C28" s="52"/>
      <c r="D28" s="101"/>
      <c r="E28" s="33"/>
      <c r="F28" s="34"/>
      <c r="G28" s="35"/>
      <c r="H28" s="94"/>
      <c r="I28" s="74"/>
      <c r="J28" s="95"/>
      <c r="K28" s="67">
        <f t="shared" ref="K28:K29" si="6">+E28*6-H28</f>
        <v>0</v>
      </c>
      <c r="L28" s="68">
        <f t="shared" ref="L28:L29" si="7">+F28*6-I28</f>
        <v>0</v>
      </c>
      <c r="M28" s="68">
        <f t="shared" ref="M28:M29" si="8">+G28*6-J28</f>
        <v>0</v>
      </c>
      <c r="N28" s="81">
        <f t="shared" ref="N28:N29" si="9">MAX(K28:M28,1)</f>
        <v>1</v>
      </c>
      <c r="O28" s="82">
        <f t="shared" ref="O28:O29" si="10">LARGE(K28:M28,2)</f>
        <v>0</v>
      </c>
      <c r="P28" s="69">
        <f t="shared" ref="P28:P29" si="11">SUM(N28:O28)</f>
        <v>1</v>
      </c>
      <c r="Q28" s="41"/>
      <c r="R28" s="6"/>
      <c r="S28" s="6"/>
    </row>
    <row r="29" spans="1:19" ht="20.25" thickBot="1" x14ac:dyDescent="0.3">
      <c r="A29" s="56"/>
      <c r="B29" s="57"/>
      <c r="C29" s="58"/>
      <c r="D29" s="102"/>
      <c r="E29" s="36"/>
      <c r="F29" s="37"/>
      <c r="G29" s="59"/>
      <c r="H29" s="96"/>
      <c r="I29" s="97"/>
      <c r="J29" s="98"/>
      <c r="K29" s="70">
        <f t="shared" si="6"/>
        <v>0</v>
      </c>
      <c r="L29" s="71">
        <f t="shared" si="7"/>
        <v>0</v>
      </c>
      <c r="M29" s="71">
        <f t="shared" si="8"/>
        <v>0</v>
      </c>
      <c r="N29" s="83">
        <f t="shared" si="9"/>
        <v>1</v>
      </c>
      <c r="O29" s="84">
        <f t="shared" si="10"/>
        <v>0</v>
      </c>
      <c r="P29" s="72">
        <f t="shared" si="11"/>
        <v>1</v>
      </c>
      <c r="Q29" s="42"/>
      <c r="R29" s="6"/>
      <c r="S29" s="6"/>
    </row>
    <row r="30" spans="1:19" x14ac:dyDescent="0.25">
      <c r="A30" s="6"/>
    </row>
    <row r="31" spans="1:19" x14ac:dyDescent="0.25">
      <c r="A31" s="6"/>
    </row>
    <row r="32" spans="1:19" x14ac:dyDescent="0.25">
      <c r="A32" s="6"/>
    </row>
    <row r="33" spans="1:19" x14ac:dyDescent="0.25">
      <c r="A33" s="6"/>
    </row>
    <row r="34" spans="1:19" x14ac:dyDescent="0.25">
      <c r="A34" s="6"/>
    </row>
    <row r="35" spans="1:19" x14ac:dyDescent="0.25">
      <c r="A35" s="6"/>
    </row>
    <row r="36" spans="1:19" x14ac:dyDescent="0.25">
      <c r="R36" s="6"/>
      <c r="S36" s="6"/>
    </row>
    <row r="37" spans="1:19" x14ac:dyDescent="0.25">
      <c r="R37" s="6"/>
      <c r="S37" s="6"/>
    </row>
    <row r="38" spans="1:19" x14ac:dyDescent="0.25">
      <c r="R38" s="6"/>
      <c r="S38" s="6"/>
    </row>
    <row r="39" spans="1:19" x14ac:dyDescent="0.25">
      <c r="R39" s="6"/>
      <c r="S39" s="6"/>
    </row>
  </sheetData>
  <sortState ref="A9:Q27">
    <sortCondition descending="1" ref="P9:P27"/>
    <sortCondition ref="B9:B27"/>
  </sortState>
  <mergeCells count="9">
    <mergeCell ref="E7:G7"/>
    <mergeCell ref="H7:J7"/>
    <mergeCell ref="K7:M7"/>
    <mergeCell ref="G2:O2"/>
    <mergeCell ref="A3:C3"/>
    <mergeCell ref="A4:C4"/>
    <mergeCell ref="E4:Q4"/>
    <mergeCell ref="A5:E5"/>
    <mergeCell ref="J5:M5"/>
  </mergeCells>
  <pageMargins left="0.43307086614173229" right="0.15748031496062992" top="0.39370078740157483" bottom="0.19685039370078741" header="0.15748031496062992" footer="0.19685039370078741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19"/>
  <sheetViews>
    <sheetView topLeftCell="A4" zoomScale="120" zoomScaleNormal="120" workbookViewId="0">
      <selection activeCell="A4" sqref="A4:Q18"/>
    </sheetView>
  </sheetViews>
  <sheetFormatPr defaultRowHeight="15" x14ac:dyDescent="0.25"/>
  <cols>
    <col min="1" max="1" width="4.42578125" customWidth="1"/>
    <col min="2" max="2" width="20.42578125" customWidth="1"/>
    <col min="3" max="3" width="7" bestFit="1" customWidth="1"/>
    <col min="4" max="4" width="19.85546875" bestFit="1" customWidth="1"/>
    <col min="5" max="10" width="5.28515625" customWidth="1"/>
    <col min="11" max="15" width="6.140625" bestFit="1" customWidth="1"/>
    <col min="17" max="17" width="6" bestFit="1" customWidth="1"/>
  </cols>
  <sheetData>
    <row r="1" spans="1:18" ht="47.25" customHeight="1" x14ac:dyDescent="0.25">
      <c r="A1" s="1"/>
      <c r="B1" s="109"/>
      <c r="C1" s="1"/>
      <c r="D1" s="2" t="s">
        <v>0</v>
      </c>
      <c r="E1" s="2"/>
      <c r="F1" s="1"/>
      <c r="G1" s="2"/>
      <c r="H1" s="1"/>
      <c r="I1" s="2"/>
      <c r="J1" s="2"/>
      <c r="K1" s="2"/>
      <c r="L1" s="2"/>
      <c r="M1" s="2"/>
      <c r="N1" s="2"/>
      <c r="O1" s="2"/>
      <c r="P1" s="3"/>
      <c r="Q1" s="3"/>
    </row>
    <row r="2" spans="1:18" ht="15.75" x14ac:dyDescent="0.25">
      <c r="A2" s="38" t="s">
        <v>1</v>
      </c>
      <c r="B2" s="1"/>
      <c r="C2" s="1"/>
      <c r="D2" s="38" t="s">
        <v>2</v>
      </c>
      <c r="E2" s="1"/>
      <c r="F2" s="4"/>
      <c r="G2" s="226" t="s">
        <v>19</v>
      </c>
      <c r="H2" s="226"/>
      <c r="I2" s="226"/>
      <c r="J2" s="226"/>
      <c r="K2" s="226"/>
      <c r="L2" s="226"/>
      <c r="M2" s="226"/>
      <c r="N2" s="226"/>
      <c r="O2" s="226"/>
      <c r="P2" s="3"/>
      <c r="Q2" s="3"/>
    </row>
    <row r="3" spans="1:18" ht="15.75" x14ac:dyDescent="0.25">
      <c r="A3" s="227" t="s">
        <v>22</v>
      </c>
      <c r="B3" s="227"/>
      <c r="C3" s="227"/>
      <c r="D3" s="1" t="s">
        <v>21</v>
      </c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3"/>
      <c r="Q3" s="3"/>
    </row>
    <row r="4" spans="1:18" ht="15.75" x14ac:dyDescent="0.25">
      <c r="A4" s="227" t="s">
        <v>23</v>
      </c>
      <c r="B4" s="227"/>
      <c r="C4" s="227"/>
      <c r="D4" s="62" t="s">
        <v>26</v>
      </c>
      <c r="E4" s="225" t="s">
        <v>32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</row>
    <row r="5" spans="1:18" ht="15.75" x14ac:dyDescent="0.25">
      <c r="A5" s="227" t="s">
        <v>3</v>
      </c>
      <c r="B5" s="227"/>
      <c r="C5" s="227"/>
      <c r="D5" s="227"/>
      <c r="E5" s="227"/>
      <c r="F5" s="1"/>
      <c r="G5" s="1"/>
      <c r="H5" s="1"/>
      <c r="I5" s="1"/>
      <c r="J5" s="225" t="s">
        <v>31</v>
      </c>
      <c r="K5" s="225"/>
      <c r="L5" s="225"/>
      <c r="M5" s="225"/>
      <c r="N5" s="1"/>
      <c r="O5" s="1"/>
      <c r="P5" s="3"/>
      <c r="Q5" s="3"/>
    </row>
    <row r="6" spans="1:18" ht="16.5" thickBot="1" x14ac:dyDescent="0.3">
      <c r="A6" s="1" t="s">
        <v>25</v>
      </c>
      <c r="B6" s="61"/>
      <c r="C6" s="1"/>
      <c r="D6" s="2"/>
      <c r="E6" s="1"/>
      <c r="F6" s="1"/>
      <c r="G6" s="1"/>
      <c r="H6" s="1"/>
      <c r="I6" s="1"/>
      <c r="J6" s="2"/>
      <c r="K6" s="2"/>
      <c r="L6" s="2"/>
      <c r="M6" s="1"/>
      <c r="N6" s="1"/>
      <c r="O6" s="1"/>
      <c r="P6" s="3"/>
      <c r="Q6" s="3"/>
    </row>
    <row r="7" spans="1:18" ht="16.5" thickBot="1" x14ac:dyDescent="0.3">
      <c r="A7" s="163"/>
      <c r="B7" s="234" t="s">
        <v>28</v>
      </c>
      <c r="C7" s="234"/>
      <c r="D7" s="63" t="s">
        <v>24</v>
      </c>
      <c r="E7" s="228" t="s">
        <v>4</v>
      </c>
      <c r="F7" s="229"/>
      <c r="G7" s="230"/>
      <c r="H7" s="231" t="s">
        <v>5</v>
      </c>
      <c r="I7" s="232"/>
      <c r="J7" s="233"/>
      <c r="K7" s="223" t="s">
        <v>6</v>
      </c>
      <c r="L7" s="224"/>
      <c r="M7" s="224"/>
      <c r="N7" s="75" t="s">
        <v>11</v>
      </c>
      <c r="O7" s="76" t="s">
        <v>12</v>
      </c>
      <c r="P7" s="23" t="s">
        <v>7</v>
      </c>
      <c r="Q7" s="110"/>
    </row>
    <row r="8" spans="1:18" ht="16.5" thickBot="1" x14ac:dyDescent="0.3">
      <c r="A8" s="25" t="s">
        <v>14</v>
      </c>
      <c r="B8" s="26" t="s">
        <v>27</v>
      </c>
      <c r="C8" s="26" t="s">
        <v>13</v>
      </c>
      <c r="D8" s="27" t="s">
        <v>9</v>
      </c>
      <c r="E8" s="20" t="s">
        <v>15</v>
      </c>
      <c r="F8" s="21" t="s">
        <v>16</v>
      </c>
      <c r="G8" s="22" t="s">
        <v>17</v>
      </c>
      <c r="H8" s="85" t="s">
        <v>15</v>
      </c>
      <c r="I8" s="86" t="s">
        <v>16</v>
      </c>
      <c r="J8" s="87" t="s">
        <v>17</v>
      </c>
      <c r="K8" s="20" t="s">
        <v>15</v>
      </c>
      <c r="L8" s="21" t="s">
        <v>16</v>
      </c>
      <c r="M8" s="21" t="s">
        <v>17</v>
      </c>
      <c r="N8" s="77" t="s">
        <v>18</v>
      </c>
      <c r="O8" s="78" t="s">
        <v>18</v>
      </c>
      <c r="P8" s="24" t="s">
        <v>10</v>
      </c>
      <c r="Q8" s="111" t="s">
        <v>8</v>
      </c>
    </row>
    <row r="9" spans="1:18" ht="19.5" x14ac:dyDescent="0.25">
      <c r="A9" s="169">
        <v>64</v>
      </c>
      <c r="B9" s="212" t="s">
        <v>66</v>
      </c>
      <c r="C9" s="212">
        <v>2007</v>
      </c>
      <c r="D9" s="212" t="s">
        <v>57</v>
      </c>
      <c r="E9" s="28">
        <v>2.5</v>
      </c>
      <c r="F9" s="29">
        <v>3</v>
      </c>
      <c r="G9" s="54">
        <v>3.5</v>
      </c>
      <c r="H9" s="88"/>
      <c r="I9" s="89"/>
      <c r="J9" s="90"/>
      <c r="K9" s="64">
        <f t="shared" ref="K9:K17" si="0">+E9*6-H9</f>
        <v>15</v>
      </c>
      <c r="L9" s="65">
        <f t="shared" ref="L9:L17" si="1">+F9*6-I9</f>
        <v>18</v>
      </c>
      <c r="M9" s="65">
        <f t="shared" ref="M9:M17" si="2">+G9*6-J9</f>
        <v>21</v>
      </c>
      <c r="N9" s="79">
        <f t="shared" ref="N9:N17" si="3">MAX(K9:M9,1)</f>
        <v>21</v>
      </c>
      <c r="O9" s="80">
        <f t="shared" ref="O9:O17" si="4">LARGE(K9:M9,2)</f>
        <v>18</v>
      </c>
      <c r="P9" s="66">
        <f t="shared" ref="P9:P17" si="5">SUM(N9:O9)</f>
        <v>39</v>
      </c>
      <c r="Q9" s="55">
        <v>1</v>
      </c>
      <c r="R9" s="6"/>
    </row>
    <row r="10" spans="1:18" ht="19.5" x14ac:dyDescent="0.25">
      <c r="A10" s="167">
        <v>68</v>
      </c>
      <c r="B10" s="212" t="s">
        <v>97</v>
      </c>
      <c r="C10" s="212">
        <v>2006</v>
      </c>
      <c r="D10" s="212" t="s">
        <v>57</v>
      </c>
      <c r="E10" s="33">
        <v>3</v>
      </c>
      <c r="F10" s="34">
        <v>3</v>
      </c>
      <c r="G10" s="35">
        <v>3.25</v>
      </c>
      <c r="H10" s="91"/>
      <c r="I10" s="92"/>
      <c r="J10" s="93"/>
      <c r="K10" s="67">
        <f t="shared" si="0"/>
        <v>18</v>
      </c>
      <c r="L10" s="68">
        <f t="shared" si="1"/>
        <v>18</v>
      </c>
      <c r="M10" s="68">
        <f t="shared" si="2"/>
        <v>19.5</v>
      </c>
      <c r="N10" s="81">
        <f t="shared" si="3"/>
        <v>19.5</v>
      </c>
      <c r="O10" s="82">
        <f t="shared" si="4"/>
        <v>18</v>
      </c>
      <c r="P10" s="69">
        <f t="shared" si="5"/>
        <v>37.5</v>
      </c>
      <c r="Q10" s="41">
        <v>2</v>
      </c>
      <c r="R10" s="6"/>
    </row>
    <row r="11" spans="1:18" ht="20.25" thickBot="1" x14ac:dyDescent="0.3">
      <c r="A11" s="167">
        <v>66</v>
      </c>
      <c r="B11" s="214" t="s">
        <v>79</v>
      </c>
      <c r="C11" s="215">
        <v>2007</v>
      </c>
      <c r="D11" s="214" t="s">
        <v>70</v>
      </c>
      <c r="E11" s="30">
        <v>2.5</v>
      </c>
      <c r="F11" s="31">
        <v>3</v>
      </c>
      <c r="G11" s="32">
        <v>3.25</v>
      </c>
      <c r="H11" s="91"/>
      <c r="I11" s="92"/>
      <c r="J11" s="93"/>
      <c r="K11" s="67">
        <f t="shared" si="0"/>
        <v>15</v>
      </c>
      <c r="L11" s="68">
        <f t="shared" si="1"/>
        <v>18</v>
      </c>
      <c r="M11" s="68">
        <f t="shared" si="2"/>
        <v>19.5</v>
      </c>
      <c r="N11" s="81">
        <f t="shared" si="3"/>
        <v>19.5</v>
      </c>
      <c r="O11" s="82">
        <f t="shared" si="4"/>
        <v>18</v>
      </c>
      <c r="P11" s="69">
        <f t="shared" si="5"/>
        <v>37.5</v>
      </c>
      <c r="Q11" s="41">
        <v>3</v>
      </c>
      <c r="R11" s="6"/>
    </row>
    <row r="12" spans="1:18" ht="19.5" x14ac:dyDescent="0.25">
      <c r="A12" s="209">
        <v>65</v>
      </c>
      <c r="B12" s="214" t="s">
        <v>78</v>
      </c>
      <c r="C12" s="215">
        <v>2007</v>
      </c>
      <c r="D12" s="214" t="s">
        <v>70</v>
      </c>
      <c r="E12" s="28">
        <v>2</v>
      </c>
      <c r="F12" s="29">
        <v>2.75</v>
      </c>
      <c r="G12" s="54">
        <v>2.75</v>
      </c>
      <c r="H12" s="94"/>
      <c r="I12" s="74"/>
      <c r="J12" s="95"/>
      <c r="K12" s="67">
        <f t="shared" si="0"/>
        <v>12</v>
      </c>
      <c r="L12" s="68">
        <f t="shared" si="1"/>
        <v>16.5</v>
      </c>
      <c r="M12" s="68">
        <f t="shared" si="2"/>
        <v>16.5</v>
      </c>
      <c r="N12" s="81">
        <f t="shared" si="3"/>
        <v>16.5</v>
      </c>
      <c r="O12" s="82">
        <f t="shared" si="4"/>
        <v>16.5</v>
      </c>
      <c r="P12" s="69">
        <f t="shared" si="5"/>
        <v>33</v>
      </c>
      <c r="Q12" s="41">
        <v>4</v>
      </c>
      <c r="R12" s="6"/>
    </row>
    <row r="13" spans="1:18" ht="19.5" x14ac:dyDescent="0.25">
      <c r="A13" s="209">
        <v>63</v>
      </c>
      <c r="B13" s="212" t="s">
        <v>65</v>
      </c>
      <c r="C13" s="212">
        <v>2007</v>
      </c>
      <c r="D13" s="212" t="s">
        <v>57</v>
      </c>
      <c r="E13" s="30">
        <v>2.25</v>
      </c>
      <c r="F13" s="31">
        <v>1.75</v>
      </c>
      <c r="G13" s="32">
        <v>2.75</v>
      </c>
      <c r="H13" s="91"/>
      <c r="I13" s="92"/>
      <c r="J13" s="93"/>
      <c r="K13" s="67">
        <f t="shared" si="0"/>
        <v>13.5</v>
      </c>
      <c r="L13" s="68">
        <f t="shared" si="1"/>
        <v>10.5</v>
      </c>
      <c r="M13" s="68">
        <f t="shared" si="2"/>
        <v>16.5</v>
      </c>
      <c r="N13" s="81">
        <f t="shared" si="3"/>
        <v>16.5</v>
      </c>
      <c r="O13" s="82">
        <f t="shared" si="4"/>
        <v>13.5</v>
      </c>
      <c r="P13" s="69">
        <f t="shared" si="5"/>
        <v>30</v>
      </c>
      <c r="Q13" s="41">
        <v>5</v>
      </c>
      <c r="R13" s="6"/>
    </row>
    <row r="14" spans="1:18" ht="20.25" thickBot="1" x14ac:dyDescent="0.3">
      <c r="A14" s="209">
        <v>62</v>
      </c>
      <c r="B14" s="212" t="s">
        <v>54</v>
      </c>
      <c r="C14" s="212">
        <v>2007</v>
      </c>
      <c r="D14" s="212" t="s">
        <v>35</v>
      </c>
      <c r="E14" s="33">
        <v>1.75</v>
      </c>
      <c r="F14" s="34">
        <v>2.5</v>
      </c>
      <c r="G14" s="35">
        <v>2</v>
      </c>
      <c r="H14" s="91"/>
      <c r="I14" s="92"/>
      <c r="J14" s="93"/>
      <c r="K14" s="67">
        <f t="shared" si="0"/>
        <v>10.5</v>
      </c>
      <c r="L14" s="68">
        <f t="shared" si="1"/>
        <v>15</v>
      </c>
      <c r="M14" s="68">
        <f t="shared" si="2"/>
        <v>12</v>
      </c>
      <c r="N14" s="81">
        <f t="shared" si="3"/>
        <v>15</v>
      </c>
      <c r="O14" s="82">
        <f t="shared" si="4"/>
        <v>12</v>
      </c>
      <c r="P14" s="69">
        <f t="shared" si="5"/>
        <v>27</v>
      </c>
      <c r="Q14" s="41">
        <v>6</v>
      </c>
      <c r="R14" s="6"/>
    </row>
    <row r="15" spans="1:18" ht="19.5" x14ac:dyDescent="0.25">
      <c r="A15" s="209">
        <v>60</v>
      </c>
      <c r="B15" s="212" t="s">
        <v>52</v>
      </c>
      <c r="C15" s="212">
        <v>2007</v>
      </c>
      <c r="D15" s="212" t="s">
        <v>35</v>
      </c>
      <c r="E15" s="206">
        <v>1.75</v>
      </c>
      <c r="F15" s="207">
        <v>2</v>
      </c>
      <c r="G15" s="208">
        <v>1.75</v>
      </c>
      <c r="H15" s="94"/>
      <c r="I15" s="74"/>
      <c r="J15" s="95"/>
      <c r="K15" s="67">
        <f t="shared" si="0"/>
        <v>10.5</v>
      </c>
      <c r="L15" s="68">
        <f t="shared" si="1"/>
        <v>12</v>
      </c>
      <c r="M15" s="68">
        <f t="shared" si="2"/>
        <v>10.5</v>
      </c>
      <c r="N15" s="81">
        <f t="shared" si="3"/>
        <v>12</v>
      </c>
      <c r="O15" s="82">
        <f t="shared" si="4"/>
        <v>10.5</v>
      </c>
      <c r="P15" s="69">
        <f t="shared" si="5"/>
        <v>22.5</v>
      </c>
      <c r="Q15" s="41">
        <v>7</v>
      </c>
      <c r="R15" s="6"/>
    </row>
    <row r="16" spans="1:18" ht="19.5" x14ac:dyDescent="0.25">
      <c r="A16" s="209">
        <v>61</v>
      </c>
      <c r="B16" s="212" t="s">
        <v>53</v>
      </c>
      <c r="C16" s="212">
        <v>2007</v>
      </c>
      <c r="D16" s="212" t="s">
        <v>35</v>
      </c>
      <c r="E16" s="33">
        <v>1.25</v>
      </c>
      <c r="F16" s="34">
        <v>1.5</v>
      </c>
      <c r="G16" s="35">
        <v>1.75</v>
      </c>
      <c r="H16" s="91"/>
      <c r="I16" s="92"/>
      <c r="J16" s="93"/>
      <c r="K16" s="67">
        <f t="shared" si="0"/>
        <v>7.5</v>
      </c>
      <c r="L16" s="68">
        <f t="shared" si="1"/>
        <v>9</v>
      </c>
      <c r="M16" s="68">
        <f t="shared" si="2"/>
        <v>10.5</v>
      </c>
      <c r="N16" s="81">
        <f t="shared" si="3"/>
        <v>10.5</v>
      </c>
      <c r="O16" s="82">
        <f t="shared" si="4"/>
        <v>9</v>
      </c>
      <c r="P16" s="69">
        <f t="shared" si="5"/>
        <v>19.5</v>
      </c>
      <c r="Q16" s="41">
        <v>8</v>
      </c>
      <c r="R16" s="6"/>
    </row>
    <row r="17" spans="1:18" ht="19.5" x14ac:dyDescent="0.25">
      <c r="A17" s="209">
        <v>67</v>
      </c>
      <c r="B17" s="216" t="s">
        <v>80</v>
      </c>
      <c r="C17" s="216">
        <v>2006</v>
      </c>
      <c r="D17" s="214" t="s">
        <v>70</v>
      </c>
      <c r="E17" s="33">
        <v>0</v>
      </c>
      <c r="F17" s="34">
        <v>0</v>
      </c>
      <c r="G17" s="35">
        <v>0</v>
      </c>
      <c r="H17" s="91"/>
      <c r="I17" s="92"/>
      <c r="J17" s="93"/>
      <c r="K17" s="67">
        <f t="shared" si="0"/>
        <v>0</v>
      </c>
      <c r="L17" s="68">
        <f t="shared" si="1"/>
        <v>0</v>
      </c>
      <c r="M17" s="68">
        <f t="shared" si="2"/>
        <v>0</v>
      </c>
      <c r="N17" s="81">
        <f t="shared" si="3"/>
        <v>1</v>
      </c>
      <c r="O17" s="82">
        <f t="shared" si="4"/>
        <v>0</v>
      </c>
      <c r="P17" s="69">
        <f t="shared" si="5"/>
        <v>1</v>
      </c>
      <c r="Q17" s="41" t="s">
        <v>99</v>
      </c>
      <c r="R17" s="6"/>
    </row>
    <row r="18" spans="1:18" ht="20.25" thickBot="1" x14ac:dyDescent="0.3">
      <c r="A18" s="56"/>
      <c r="B18" s="57"/>
      <c r="C18" s="58"/>
      <c r="D18" s="43"/>
      <c r="E18" s="36"/>
      <c r="F18" s="37"/>
      <c r="G18" s="59"/>
      <c r="H18" s="96"/>
      <c r="I18" s="97"/>
      <c r="J18" s="98"/>
      <c r="K18" s="70">
        <f t="shared" ref="K18" si="6">+E18*6-H18</f>
        <v>0</v>
      </c>
      <c r="L18" s="71">
        <f t="shared" ref="L18" si="7">+F18*6-I18</f>
        <v>0</v>
      </c>
      <c r="M18" s="71">
        <f t="shared" ref="M18" si="8">+G18*6-J18</f>
        <v>0</v>
      </c>
      <c r="N18" s="83">
        <f t="shared" ref="N18" si="9">MAX(K18:M18,1)</f>
        <v>1</v>
      </c>
      <c r="O18" s="84">
        <f t="shared" ref="O18" si="10">LARGE(K18:M18,2)</f>
        <v>0</v>
      </c>
      <c r="P18" s="72">
        <f t="shared" ref="P18" si="11">SUM(N18:O18)</f>
        <v>1</v>
      </c>
      <c r="Q18" s="42"/>
      <c r="R18" s="6"/>
    </row>
    <row r="19" spans="1:18" x14ac:dyDescent="0.25">
      <c r="D19" s="44"/>
    </row>
  </sheetData>
  <sortState ref="A9:Q16">
    <sortCondition ref="Q9:Q16"/>
    <sortCondition ref="B9:B16"/>
  </sortState>
  <mergeCells count="10">
    <mergeCell ref="E7:G7"/>
    <mergeCell ref="H7:J7"/>
    <mergeCell ref="K7:M7"/>
    <mergeCell ref="B7:C7"/>
    <mergeCell ref="G2:O2"/>
    <mergeCell ref="A3:C3"/>
    <mergeCell ref="A4:C4"/>
    <mergeCell ref="A5:E5"/>
    <mergeCell ref="J5:M5"/>
    <mergeCell ref="E4:Q4"/>
  </mergeCells>
  <pageMargins left="0.56000000000000005" right="0.17" top="0.64" bottom="0.21" header="0.13" footer="0.1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" zoomScaleNormal="100" workbookViewId="0">
      <selection activeCell="A4" sqref="A4"/>
    </sheetView>
  </sheetViews>
  <sheetFormatPr defaultRowHeight="14.25" x14ac:dyDescent="0.2"/>
  <cols>
    <col min="1" max="1" width="8.140625" style="116" customWidth="1"/>
    <col min="2" max="2" width="29.7109375" style="116" customWidth="1"/>
    <col min="3" max="3" width="11.140625" style="121" customWidth="1"/>
    <col min="4" max="4" width="16.140625" style="121" customWidth="1"/>
    <col min="5" max="5" width="13.7109375" style="116" customWidth="1"/>
    <col min="6" max="6" width="13" style="116" customWidth="1"/>
    <col min="7" max="16384" width="9.140625" style="116"/>
  </cols>
  <sheetData>
    <row r="1" spans="1:12" ht="44.25" x14ac:dyDescent="0.55000000000000004">
      <c r="B1" s="218" t="s">
        <v>91</v>
      </c>
      <c r="F1" s="219">
        <v>42754</v>
      </c>
    </row>
    <row r="2" spans="1:12" s="127" customFormat="1" ht="18.75" thickBot="1" x14ac:dyDescent="0.3">
      <c r="A2" s="128" t="s">
        <v>33</v>
      </c>
      <c r="B2" s="129"/>
      <c r="C2" s="129"/>
      <c r="D2" s="129"/>
      <c r="E2" s="129"/>
      <c r="F2" s="129"/>
    </row>
    <row r="3" spans="1:12" s="135" customFormat="1" ht="32.25" thickBot="1" x14ac:dyDescent="0.3">
      <c r="A3" s="130" t="s">
        <v>14</v>
      </c>
      <c r="B3" s="131" t="s">
        <v>27</v>
      </c>
      <c r="C3" s="131" t="s">
        <v>13</v>
      </c>
      <c r="D3" s="132" t="s">
        <v>9</v>
      </c>
      <c r="E3" s="133" t="s">
        <v>4</v>
      </c>
      <c r="F3" s="134" t="s">
        <v>5</v>
      </c>
    </row>
    <row r="4" spans="1:12" s="135" customFormat="1" ht="24" customHeight="1" x14ac:dyDescent="0.2">
      <c r="A4" s="220">
        <v>1</v>
      </c>
      <c r="B4" s="212" t="s">
        <v>45</v>
      </c>
      <c r="C4" s="212">
        <v>2008</v>
      </c>
      <c r="D4" s="212" t="s">
        <v>46</v>
      </c>
      <c r="E4" s="149"/>
      <c r="F4" s="150"/>
    </row>
    <row r="5" spans="1:12" ht="24" customHeight="1" x14ac:dyDescent="0.2">
      <c r="A5" s="136">
        <v>2</v>
      </c>
      <c r="B5" s="212" t="s">
        <v>47</v>
      </c>
      <c r="C5" s="212">
        <v>2008</v>
      </c>
      <c r="D5" s="212" t="s">
        <v>46</v>
      </c>
      <c r="E5" s="122"/>
      <c r="F5" s="123"/>
    </row>
    <row r="6" spans="1:12" ht="24" customHeight="1" x14ac:dyDescent="0.2">
      <c r="A6" s="136">
        <v>3</v>
      </c>
      <c r="B6" s="212" t="s">
        <v>84</v>
      </c>
      <c r="C6" s="212">
        <v>2008</v>
      </c>
      <c r="D6" s="212" t="s">
        <v>35</v>
      </c>
      <c r="E6" s="122"/>
      <c r="F6" s="123"/>
    </row>
    <row r="7" spans="1:12" ht="24" customHeight="1" x14ac:dyDescent="0.2">
      <c r="A7" s="136">
        <v>4</v>
      </c>
      <c r="B7" s="212" t="s">
        <v>48</v>
      </c>
      <c r="C7" s="212">
        <v>2009</v>
      </c>
      <c r="D7" s="212" t="s">
        <v>35</v>
      </c>
      <c r="E7" s="122"/>
      <c r="F7" s="123"/>
    </row>
    <row r="8" spans="1:12" ht="24" customHeight="1" x14ac:dyDescent="0.2">
      <c r="A8" s="136">
        <v>5</v>
      </c>
      <c r="B8" s="212" t="s">
        <v>49</v>
      </c>
      <c r="C8" s="212">
        <v>2008</v>
      </c>
      <c r="D8" s="212" t="s">
        <v>89</v>
      </c>
      <c r="E8" s="122"/>
      <c r="F8" s="122"/>
    </row>
    <row r="9" spans="1:12" ht="24" customHeight="1" x14ac:dyDescent="0.2">
      <c r="A9" s="136">
        <v>6</v>
      </c>
      <c r="B9" s="212" t="s">
        <v>50</v>
      </c>
      <c r="C9" s="212">
        <v>2008</v>
      </c>
      <c r="D9" s="212" t="s">
        <v>89</v>
      </c>
      <c r="E9" s="122"/>
      <c r="F9" s="122"/>
      <c r="L9" s="124"/>
    </row>
    <row r="10" spans="1:12" ht="24" customHeight="1" x14ac:dyDescent="0.2">
      <c r="A10" s="136">
        <v>7</v>
      </c>
      <c r="B10" s="212" t="s">
        <v>51</v>
      </c>
      <c r="C10" s="212">
        <v>2010</v>
      </c>
      <c r="D10" s="212" t="s">
        <v>89</v>
      </c>
      <c r="E10" s="122"/>
      <c r="F10" s="123"/>
    </row>
    <row r="11" spans="1:12" ht="24" customHeight="1" x14ac:dyDescent="0.2">
      <c r="A11" s="136">
        <v>8</v>
      </c>
      <c r="B11" s="212" t="s">
        <v>58</v>
      </c>
      <c r="C11" s="212">
        <v>2008</v>
      </c>
      <c r="D11" s="212" t="s">
        <v>57</v>
      </c>
      <c r="E11" s="122"/>
      <c r="F11" s="123"/>
    </row>
    <row r="12" spans="1:12" ht="24" customHeight="1" x14ac:dyDescent="0.2">
      <c r="A12" s="136">
        <v>9</v>
      </c>
      <c r="B12" s="212" t="s">
        <v>59</v>
      </c>
      <c r="C12" s="212">
        <v>2008</v>
      </c>
      <c r="D12" s="212" t="s">
        <v>57</v>
      </c>
      <c r="E12" s="122"/>
      <c r="F12" s="123"/>
    </row>
    <row r="13" spans="1:12" ht="24" customHeight="1" x14ac:dyDescent="0.2">
      <c r="A13" s="136">
        <v>10</v>
      </c>
      <c r="B13" s="212" t="s">
        <v>60</v>
      </c>
      <c r="C13" s="212">
        <v>2010</v>
      </c>
      <c r="D13" s="212" t="s">
        <v>57</v>
      </c>
      <c r="E13" s="122"/>
      <c r="F13" s="123"/>
    </row>
    <row r="14" spans="1:12" ht="24" customHeight="1" x14ac:dyDescent="0.2">
      <c r="A14" s="136">
        <v>11</v>
      </c>
      <c r="B14" s="212" t="s">
        <v>61</v>
      </c>
      <c r="C14" s="212">
        <v>2008</v>
      </c>
      <c r="D14" s="212" t="s">
        <v>57</v>
      </c>
      <c r="E14" s="122"/>
      <c r="F14" s="123"/>
      <c r="H14" s="143"/>
      <c r="I14" s="144"/>
      <c r="J14" s="145"/>
    </row>
    <row r="15" spans="1:12" ht="24" customHeight="1" x14ac:dyDescent="0.2">
      <c r="A15" s="136">
        <v>12</v>
      </c>
      <c r="B15" s="212" t="s">
        <v>62</v>
      </c>
      <c r="C15" s="212">
        <v>2009</v>
      </c>
      <c r="D15" s="212" t="s">
        <v>57</v>
      </c>
      <c r="E15" s="122"/>
      <c r="F15" s="123"/>
      <c r="H15" s="143"/>
      <c r="I15" s="144"/>
      <c r="J15" s="145"/>
    </row>
    <row r="16" spans="1:12" ht="24" customHeight="1" x14ac:dyDescent="0.2">
      <c r="A16" s="136">
        <v>13</v>
      </c>
      <c r="B16" s="212" t="s">
        <v>63</v>
      </c>
      <c r="C16" s="212">
        <v>2010</v>
      </c>
      <c r="D16" s="212" t="s">
        <v>57</v>
      </c>
      <c r="E16" s="122"/>
      <c r="F16" s="123"/>
    </row>
    <row r="17" spans="1:6" ht="24" customHeight="1" x14ac:dyDescent="0.2">
      <c r="A17" s="136">
        <v>14</v>
      </c>
      <c r="B17" s="212" t="s">
        <v>64</v>
      </c>
      <c r="C17" s="212">
        <v>2010</v>
      </c>
      <c r="D17" s="212" t="s">
        <v>57</v>
      </c>
      <c r="E17" s="122"/>
      <c r="F17" s="122"/>
    </row>
    <row r="18" spans="1:6" ht="24" customHeight="1" x14ac:dyDescent="0.2">
      <c r="A18" s="136">
        <v>15</v>
      </c>
      <c r="B18" s="214" t="s">
        <v>71</v>
      </c>
      <c r="C18" s="215">
        <v>2008</v>
      </c>
      <c r="D18" s="214" t="s">
        <v>70</v>
      </c>
      <c r="E18" s="122"/>
      <c r="F18" s="122"/>
    </row>
    <row r="19" spans="1:6" ht="24" customHeight="1" x14ac:dyDescent="0.2">
      <c r="A19" s="136">
        <v>16</v>
      </c>
      <c r="B19" s="214" t="s">
        <v>72</v>
      </c>
      <c r="C19" s="215">
        <v>2008</v>
      </c>
      <c r="D19" s="214" t="s">
        <v>70</v>
      </c>
      <c r="E19" s="122"/>
      <c r="F19" s="123"/>
    </row>
    <row r="20" spans="1:6" ht="24" customHeight="1" x14ac:dyDescent="0.2">
      <c r="A20" s="136">
        <v>17</v>
      </c>
      <c r="B20" s="214" t="s">
        <v>73</v>
      </c>
      <c r="C20" s="215">
        <v>2010</v>
      </c>
      <c r="D20" s="214" t="s">
        <v>70</v>
      </c>
      <c r="E20" s="122"/>
      <c r="F20" s="122"/>
    </row>
    <row r="21" spans="1:6" ht="24" customHeight="1" x14ac:dyDescent="0.2">
      <c r="A21" s="136">
        <v>18</v>
      </c>
      <c r="B21" s="214" t="s">
        <v>74</v>
      </c>
      <c r="C21" s="215">
        <v>2010</v>
      </c>
      <c r="D21" s="214" t="s">
        <v>70</v>
      </c>
      <c r="E21" s="122"/>
      <c r="F21" s="123"/>
    </row>
    <row r="22" spans="1:6" ht="24" customHeight="1" x14ac:dyDescent="0.2">
      <c r="A22" s="136">
        <v>19</v>
      </c>
      <c r="B22" s="214" t="s">
        <v>75</v>
      </c>
      <c r="C22" s="215">
        <v>2010</v>
      </c>
      <c r="D22" s="214" t="s">
        <v>70</v>
      </c>
      <c r="E22" s="122"/>
      <c r="F22" s="123"/>
    </row>
    <row r="23" spans="1:6" ht="24" customHeight="1" x14ac:dyDescent="0.2">
      <c r="A23" s="136">
        <v>20</v>
      </c>
      <c r="B23" s="214" t="s">
        <v>76</v>
      </c>
      <c r="C23" s="215">
        <v>2009</v>
      </c>
      <c r="D23" s="214" t="s">
        <v>70</v>
      </c>
      <c r="E23" s="122"/>
      <c r="F23" s="123"/>
    </row>
    <row r="24" spans="1:6" ht="24" customHeight="1" x14ac:dyDescent="0.2">
      <c r="A24" s="136">
        <v>21</v>
      </c>
      <c r="B24" s="214" t="s">
        <v>77</v>
      </c>
      <c r="C24" s="215">
        <v>2009</v>
      </c>
      <c r="D24" s="214" t="s">
        <v>70</v>
      </c>
      <c r="E24" s="122"/>
      <c r="F24" s="123"/>
    </row>
    <row r="25" spans="1:6" ht="24" customHeight="1" x14ac:dyDescent="0.2">
      <c r="A25" s="136">
        <v>22</v>
      </c>
      <c r="B25" s="214" t="s">
        <v>85</v>
      </c>
      <c r="C25" s="212">
        <v>2008</v>
      </c>
      <c r="D25" s="214" t="s">
        <v>70</v>
      </c>
      <c r="E25" s="122"/>
      <c r="F25" s="123"/>
    </row>
    <row r="26" spans="1:6" ht="24" customHeight="1" x14ac:dyDescent="0.2">
      <c r="A26" s="136">
        <v>23</v>
      </c>
      <c r="B26" s="214" t="s">
        <v>87</v>
      </c>
      <c r="C26" s="212">
        <v>2008</v>
      </c>
      <c r="D26" s="214" t="s">
        <v>70</v>
      </c>
      <c r="E26" s="122"/>
      <c r="F26" s="123"/>
    </row>
    <row r="27" spans="1:6" ht="24" customHeight="1" x14ac:dyDescent="0.2">
      <c r="A27" s="136">
        <v>24</v>
      </c>
      <c r="B27" s="214" t="s">
        <v>92</v>
      </c>
      <c r="C27" s="215">
        <v>2009</v>
      </c>
      <c r="D27" s="212" t="s">
        <v>57</v>
      </c>
      <c r="E27" s="122"/>
      <c r="F27" s="123"/>
    </row>
    <row r="28" spans="1:6" ht="24" customHeight="1" x14ac:dyDescent="0.2">
      <c r="A28" s="136">
        <v>25</v>
      </c>
      <c r="B28" s="113"/>
      <c r="C28" s="120"/>
      <c r="D28" s="137"/>
      <c r="E28" s="122"/>
      <c r="F28" s="123"/>
    </row>
    <row r="29" spans="1:6" ht="24" customHeight="1" x14ac:dyDescent="0.2">
      <c r="A29" s="136">
        <v>26</v>
      </c>
      <c r="B29" s="113"/>
      <c r="C29" s="120"/>
      <c r="D29" s="137"/>
      <c r="E29" s="122"/>
      <c r="F29" s="123"/>
    </row>
    <row r="30" spans="1:6" ht="24" customHeight="1" x14ac:dyDescent="0.2">
      <c r="A30" s="136">
        <v>27</v>
      </c>
      <c r="B30" s="113"/>
      <c r="C30" s="120"/>
      <c r="D30" s="137"/>
      <c r="E30" s="122"/>
      <c r="F30" s="123"/>
    </row>
    <row r="31" spans="1:6" ht="24" customHeight="1" x14ac:dyDescent="0.2">
      <c r="A31" s="136"/>
      <c r="B31" s="113"/>
      <c r="C31" s="120"/>
      <c r="D31" s="137"/>
      <c r="E31" s="122"/>
      <c r="F31" s="123"/>
    </row>
    <row r="32" spans="1:6" ht="24" customHeight="1" x14ac:dyDescent="0.2">
      <c r="A32" s="136"/>
      <c r="B32" s="113"/>
      <c r="C32" s="120"/>
      <c r="D32" s="137"/>
      <c r="E32" s="122"/>
      <c r="F32" s="123"/>
    </row>
    <row r="33" spans="1:6" ht="24" customHeight="1" x14ac:dyDescent="0.2">
      <c r="A33" s="136"/>
      <c r="B33" s="113"/>
      <c r="C33" s="120"/>
      <c r="D33" s="137"/>
      <c r="E33" s="122"/>
      <c r="F33" s="123"/>
    </row>
    <row r="34" spans="1:6" ht="24" customHeight="1" x14ac:dyDescent="0.2">
      <c r="A34" s="136"/>
      <c r="B34" s="113"/>
      <c r="C34" s="120"/>
      <c r="D34" s="137"/>
      <c r="E34" s="122"/>
      <c r="F34" s="123"/>
    </row>
    <row r="35" spans="1:6" ht="24" customHeight="1" x14ac:dyDescent="0.2">
      <c r="A35" s="136"/>
      <c r="B35" s="113"/>
      <c r="C35" s="120"/>
      <c r="D35" s="137"/>
      <c r="E35" s="122"/>
      <c r="F35" s="123"/>
    </row>
    <row r="36" spans="1:6" ht="24" customHeight="1" x14ac:dyDescent="0.2">
      <c r="A36" s="136"/>
      <c r="B36" s="113"/>
      <c r="C36" s="120"/>
      <c r="D36" s="137"/>
      <c r="E36" s="122"/>
      <c r="F36" s="123"/>
    </row>
    <row r="37" spans="1:6" ht="24" customHeight="1" x14ac:dyDescent="0.2">
      <c r="A37" s="136"/>
      <c r="B37" s="113"/>
      <c r="C37" s="120"/>
      <c r="D37" s="137"/>
      <c r="E37" s="122"/>
      <c r="F37" s="123"/>
    </row>
    <row r="38" spans="1:6" ht="24" customHeight="1" x14ac:dyDescent="0.2">
      <c r="A38" s="136"/>
      <c r="B38" s="113"/>
      <c r="C38" s="120"/>
      <c r="D38" s="137"/>
      <c r="E38" s="122"/>
      <c r="F38" s="123"/>
    </row>
    <row r="39" spans="1:6" ht="24" customHeight="1" x14ac:dyDescent="0.2">
      <c r="A39" s="138"/>
      <c r="B39" s="114"/>
      <c r="C39" s="115"/>
      <c r="D39" s="115"/>
      <c r="E39" s="115"/>
      <c r="F39" s="125"/>
    </row>
    <row r="40" spans="1:6" ht="24" customHeight="1" x14ac:dyDescent="0.2">
      <c r="A40" s="221">
        <v>30</v>
      </c>
      <c r="B40" s="212" t="s">
        <v>55</v>
      </c>
      <c r="C40" s="212">
        <v>2009</v>
      </c>
      <c r="D40" s="212" t="s">
        <v>35</v>
      </c>
      <c r="E40" s="147"/>
      <c r="F40" s="148"/>
    </row>
    <row r="41" spans="1:6" ht="24" customHeight="1" x14ac:dyDescent="0.2">
      <c r="A41" s="209">
        <v>31</v>
      </c>
      <c r="B41" s="212" t="s">
        <v>56</v>
      </c>
      <c r="C41" s="212">
        <v>2010</v>
      </c>
      <c r="D41" s="212" t="s">
        <v>35</v>
      </c>
      <c r="E41" s="122"/>
      <c r="F41" s="122"/>
    </row>
    <row r="42" spans="1:6" ht="24" customHeight="1" x14ac:dyDescent="0.2">
      <c r="A42" s="209">
        <v>32</v>
      </c>
      <c r="B42" s="214" t="s">
        <v>81</v>
      </c>
      <c r="C42" s="215">
        <v>2010</v>
      </c>
      <c r="D42" s="214" t="s">
        <v>70</v>
      </c>
      <c r="E42" s="122"/>
      <c r="F42" s="122"/>
    </row>
    <row r="43" spans="1:6" ht="24" customHeight="1" x14ac:dyDescent="0.2">
      <c r="A43" s="209">
        <v>33</v>
      </c>
      <c r="B43" s="214" t="s">
        <v>82</v>
      </c>
      <c r="C43" s="215">
        <v>2008</v>
      </c>
      <c r="D43" s="214" t="s">
        <v>70</v>
      </c>
      <c r="E43" s="122"/>
      <c r="F43" s="122"/>
    </row>
    <row r="44" spans="1:6" ht="24" customHeight="1" x14ac:dyDescent="0.2">
      <c r="A44" s="209">
        <v>34</v>
      </c>
      <c r="B44" s="214" t="s">
        <v>83</v>
      </c>
      <c r="C44" s="215">
        <v>2008</v>
      </c>
      <c r="D44" s="214" t="s">
        <v>70</v>
      </c>
      <c r="E44" s="122"/>
      <c r="F44" s="123"/>
    </row>
    <row r="45" spans="1:6" ht="24" customHeight="1" x14ac:dyDescent="0.2">
      <c r="A45" s="209">
        <v>35</v>
      </c>
      <c r="B45" s="117" t="s">
        <v>86</v>
      </c>
      <c r="C45" s="215">
        <v>2008</v>
      </c>
      <c r="D45" s="214" t="s">
        <v>70</v>
      </c>
      <c r="E45" s="210"/>
      <c r="F45" s="211"/>
    </row>
    <row r="46" spans="1:6" ht="24" customHeight="1" x14ac:dyDescent="0.2">
      <c r="A46" s="209">
        <v>36</v>
      </c>
      <c r="B46" s="113" t="s">
        <v>93</v>
      </c>
      <c r="C46" s="212">
        <v>2009</v>
      </c>
      <c r="D46" s="214" t="s">
        <v>57</v>
      </c>
      <c r="E46" s="122"/>
      <c r="F46" s="123"/>
    </row>
    <row r="47" spans="1:6" ht="24" customHeight="1" x14ac:dyDescent="0.2">
      <c r="A47" s="209">
        <v>37</v>
      </c>
      <c r="B47" s="113"/>
      <c r="C47" s="120"/>
      <c r="D47" s="137"/>
      <c r="E47" s="122"/>
      <c r="F47" s="123"/>
    </row>
    <row r="48" spans="1:6" ht="24" customHeight="1" x14ac:dyDescent="0.2">
      <c r="A48" s="209">
        <v>38</v>
      </c>
      <c r="B48" s="113"/>
      <c r="C48" s="120"/>
      <c r="D48" s="137"/>
      <c r="E48" s="122"/>
      <c r="F48" s="123"/>
    </row>
    <row r="49" spans="1:6" ht="24" customHeight="1" x14ac:dyDescent="0.2">
      <c r="A49" s="209">
        <v>39</v>
      </c>
      <c r="B49" s="113"/>
      <c r="C49" s="120"/>
      <c r="D49" s="137"/>
      <c r="E49" s="122"/>
      <c r="F49" s="123"/>
    </row>
    <row r="50" spans="1:6" ht="24" customHeight="1" x14ac:dyDescent="0.2">
      <c r="A50" s="209">
        <v>40</v>
      </c>
      <c r="B50" s="113"/>
      <c r="C50" s="120"/>
      <c r="D50" s="137"/>
      <c r="E50" s="122"/>
      <c r="F50" s="123"/>
    </row>
    <row r="51" spans="1:6" ht="24" customHeight="1" x14ac:dyDescent="0.2">
      <c r="A51" s="209">
        <v>41</v>
      </c>
      <c r="B51" s="113"/>
      <c r="C51" s="120"/>
      <c r="D51" s="137"/>
      <c r="E51" s="122"/>
      <c r="F51" s="123"/>
    </row>
    <row r="52" spans="1:6" ht="24" customHeight="1" x14ac:dyDescent="0.2">
      <c r="A52" s="209">
        <v>42</v>
      </c>
      <c r="B52" s="113"/>
      <c r="C52" s="120"/>
      <c r="D52" s="137"/>
      <c r="E52" s="122"/>
      <c r="F52" s="123"/>
    </row>
    <row r="53" spans="1:6" ht="24" customHeight="1" x14ac:dyDescent="0.2">
      <c r="A53" s="209">
        <v>43</v>
      </c>
      <c r="B53" s="113"/>
      <c r="C53" s="120"/>
      <c r="D53" s="137"/>
      <c r="E53" s="137"/>
      <c r="F53" s="123"/>
    </row>
    <row r="54" spans="1:6" ht="24" customHeight="1" x14ac:dyDescent="0.2">
      <c r="A54" s="136"/>
      <c r="B54" s="113"/>
      <c r="C54" s="120"/>
      <c r="D54" s="137"/>
      <c r="E54" s="137"/>
      <c r="F54" s="123"/>
    </row>
  </sheetData>
  <pageMargins left="0.46" right="0.19" top="0.64583333333333337" bottom="0.42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" workbookViewId="0">
      <selection activeCell="A32" sqref="A32"/>
    </sheetView>
  </sheetViews>
  <sheetFormatPr defaultRowHeight="15" x14ac:dyDescent="0.25"/>
  <cols>
    <col min="1" max="1" width="8.42578125" customWidth="1"/>
    <col min="2" max="2" width="25.85546875" customWidth="1"/>
    <col min="3" max="3" width="9.28515625" style="118" customWidth="1"/>
    <col min="4" max="4" width="14.7109375" customWidth="1"/>
    <col min="5" max="5" width="13.85546875" customWidth="1"/>
    <col min="6" max="6" width="13" customWidth="1"/>
    <col min="7" max="7" width="9.140625" bestFit="1" customWidth="1"/>
  </cols>
  <sheetData>
    <row r="1" spans="1:6" s="116" customFormat="1" ht="44.25" x14ac:dyDescent="0.55000000000000004">
      <c r="B1" s="218" t="s">
        <v>91</v>
      </c>
      <c r="C1" s="121"/>
      <c r="D1" s="121"/>
      <c r="F1" s="219">
        <v>42754</v>
      </c>
    </row>
    <row r="2" spans="1:6" s="127" customFormat="1" ht="18.75" thickBot="1" x14ac:dyDescent="0.3">
      <c r="A2" s="128" t="s">
        <v>30</v>
      </c>
      <c r="B2" s="129"/>
      <c r="C2" s="129"/>
      <c r="D2" s="129"/>
      <c r="E2" s="129"/>
      <c r="F2" s="129"/>
    </row>
    <row r="3" spans="1:6" s="135" customFormat="1" ht="32.25" thickBot="1" x14ac:dyDescent="0.3">
      <c r="A3" s="130" t="s">
        <v>14</v>
      </c>
      <c r="B3" s="131" t="s">
        <v>27</v>
      </c>
      <c r="C3" s="131" t="s">
        <v>13</v>
      </c>
      <c r="D3" s="132" t="s">
        <v>9</v>
      </c>
      <c r="E3" s="133" t="s">
        <v>4</v>
      </c>
      <c r="F3" s="134" t="s">
        <v>5</v>
      </c>
    </row>
    <row r="4" spans="1:6" s="135" customFormat="1" ht="24" customHeight="1" x14ac:dyDescent="0.2">
      <c r="A4" s="220">
        <v>40</v>
      </c>
      <c r="B4" s="212" t="s">
        <v>34</v>
      </c>
      <c r="C4" s="212">
        <v>2007</v>
      </c>
      <c r="D4" s="212" t="s">
        <v>35</v>
      </c>
      <c r="E4" s="146"/>
      <c r="F4" s="150"/>
    </row>
    <row r="5" spans="1:6" ht="24" customHeight="1" x14ac:dyDescent="0.25">
      <c r="A5" s="136">
        <v>41</v>
      </c>
      <c r="B5" s="212" t="s">
        <v>90</v>
      </c>
      <c r="C5" s="212">
        <v>2007</v>
      </c>
      <c r="D5" s="212" t="s">
        <v>35</v>
      </c>
      <c r="E5" s="122"/>
      <c r="F5" s="123"/>
    </row>
    <row r="6" spans="1:6" ht="24" customHeight="1" x14ac:dyDescent="0.25">
      <c r="A6" s="136">
        <v>42</v>
      </c>
      <c r="B6" s="212" t="s">
        <v>36</v>
      </c>
      <c r="C6" s="212">
        <v>2006</v>
      </c>
      <c r="D6" s="212" t="s">
        <v>35</v>
      </c>
      <c r="E6" s="122"/>
      <c r="F6" s="123"/>
    </row>
    <row r="7" spans="1:6" ht="24" customHeight="1" x14ac:dyDescent="0.25">
      <c r="A7" s="136">
        <v>43</v>
      </c>
      <c r="B7" s="212" t="s">
        <v>37</v>
      </c>
      <c r="C7" s="212">
        <v>2006</v>
      </c>
      <c r="D7" s="212" t="s">
        <v>35</v>
      </c>
      <c r="E7" s="122"/>
      <c r="F7" s="123"/>
    </row>
    <row r="8" spans="1:6" ht="24" customHeight="1" x14ac:dyDescent="0.25">
      <c r="A8" s="136">
        <v>44</v>
      </c>
      <c r="B8" s="212" t="s">
        <v>38</v>
      </c>
      <c r="C8" s="212">
        <v>2006</v>
      </c>
      <c r="D8" s="212" t="s">
        <v>35</v>
      </c>
      <c r="E8" s="122"/>
      <c r="F8" s="122"/>
    </row>
    <row r="9" spans="1:6" ht="24" customHeight="1" x14ac:dyDescent="0.25">
      <c r="A9" s="136">
        <v>45</v>
      </c>
      <c r="B9" s="212" t="s">
        <v>39</v>
      </c>
      <c r="C9" s="212">
        <v>2006</v>
      </c>
      <c r="D9" s="212" t="s">
        <v>35</v>
      </c>
      <c r="E9" s="122"/>
      <c r="F9" s="123"/>
    </row>
    <row r="10" spans="1:6" ht="24" customHeight="1" x14ac:dyDescent="0.25">
      <c r="A10" s="136">
        <v>46</v>
      </c>
      <c r="B10" s="212" t="s">
        <v>40</v>
      </c>
      <c r="C10" s="212">
        <v>2006</v>
      </c>
      <c r="D10" s="212" t="s">
        <v>35</v>
      </c>
      <c r="E10" s="122"/>
      <c r="F10" s="123"/>
    </row>
    <row r="11" spans="1:6" ht="24" customHeight="1" x14ac:dyDescent="0.25">
      <c r="A11" s="136">
        <v>47</v>
      </c>
      <c r="B11" s="212" t="s">
        <v>41</v>
      </c>
      <c r="C11" s="212">
        <v>2006</v>
      </c>
      <c r="D11" s="212" t="s">
        <v>89</v>
      </c>
      <c r="E11" s="122"/>
      <c r="F11" s="123"/>
    </row>
    <row r="12" spans="1:6" ht="24" customHeight="1" x14ac:dyDescent="0.25">
      <c r="A12" s="136">
        <v>48</v>
      </c>
      <c r="B12" s="212" t="s">
        <v>42</v>
      </c>
      <c r="C12" s="212">
        <v>2006</v>
      </c>
      <c r="D12" s="212" t="s">
        <v>89</v>
      </c>
      <c r="E12" s="122"/>
      <c r="F12" s="123"/>
    </row>
    <row r="13" spans="1:6" ht="24" customHeight="1" x14ac:dyDescent="0.25">
      <c r="A13" s="136">
        <v>49</v>
      </c>
      <c r="B13" s="212" t="s">
        <v>43</v>
      </c>
      <c r="C13" s="212">
        <v>2007</v>
      </c>
      <c r="D13" s="212" t="s">
        <v>89</v>
      </c>
      <c r="E13" s="122"/>
      <c r="F13" s="123"/>
    </row>
    <row r="14" spans="1:6" ht="24" customHeight="1" x14ac:dyDescent="0.25">
      <c r="A14" s="136">
        <v>50</v>
      </c>
      <c r="B14" s="217" t="s">
        <v>44</v>
      </c>
      <c r="C14" s="217">
        <v>2007</v>
      </c>
      <c r="D14" s="212" t="s">
        <v>89</v>
      </c>
      <c r="E14" s="122"/>
      <c r="F14" s="123"/>
    </row>
    <row r="15" spans="1:6" ht="24" customHeight="1" x14ac:dyDescent="0.25">
      <c r="A15" s="136">
        <v>51</v>
      </c>
      <c r="B15" s="212" t="s">
        <v>67</v>
      </c>
      <c r="C15" s="212">
        <v>2007</v>
      </c>
      <c r="D15" s="212" t="s">
        <v>57</v>
      </c>
      <c r="E15" s="122"/>
      <c r="F15" s="122"/>
    </row>
    <row r="16" spans="1:6" ht="24" customHeight="1" x14ac:dyDescent="0.25">
      <c r="A16" s="136">
        <v>52</v>
      </c>
      <c r="B16" s="212" t="s">
        <v>68</v>
      </c>
      <c r="C16" s="212">
        <v>2007</v>
      </c>
      <c r="D16" s="212" t="s">
        <v>57</v>
      </c>
      <c r="E16" s="122"/>
      <c r="F16" s="122"/>
    </row>
    <row r="17" spans="1:6" ht="24" customHeight="1" x14ac:dyDescent="0.25">
      <c r="A17" s="136">
        <v>53</v>
      </c>
      <c r="B17" s="214" t="s">
        <v>69</v>
      </c>
      <c r="C17" s="215">
        <v>2007</v>
      </c>
      <c r="D17" s="214" t="s">
        <v>70</v>
      </c>
      <c r="E17" s="122"/>
      <c r="F17" s="122"/>
    </row>
    <row r="18" spans="1:6" ht="24" customHeight="1" x14ac:dyDescent="0.25">
      <c r="A18" s="136">
        <v>54</v>
      </c>
      <c r="B18" s="214" t="s">
        <v>94</v>
      </c>
      <c r="C18" s="215">
        <v>2006</v>
      </c>
      <c r="D18" s="214" t="s">
        <v>95</v>
      </c>
      <c r="E18" s="210"/>
      <c r="F18" s="210"/>
    </row>
    <row r="19" spans="1:6" ht="24" customHeight="1" x14ac:dyDescent="0.25">
      <c r="A19" s="136">
        <v>55</v>
      </c>
      <c r="B19" s="214" t="s">
        <v>96</v>
      </c>
      <c r="C19" s="215">
        <v>2006</v>
      </c>
      <c r="D19" s="214" t="s">
        <v>95</v>
      </c>
      <c r="E19" s="122"/>
      <c r="F19" s="122"/>
    </row>
    <row r="20" spans="1:6" ht="24" customHeight="1" x14ac:dyDescent="0.25">
      <c r="A20" s="136">
        <v>56</v>
      </c>
      <c r="B20" s="214" t="s">
        <v>98</v>
      </c>
      <c r="C20" s="215">
        <v>2006</v>
      </c>
      <c r="D20" s="214" t="s">
        <v>95</v>
      </c>
      <c r="E20" s="122"/>
      <c r="F20" s="122"/>
    </row>
    <row r="21" spans="1:6" ht="24" customHeight="1" x14ac:dyDescent="0.25">
      <c r="A21" s="136">
        <v>57</v>
      </c>
      <c r="B21" s="141"/>
      <c r="C21" s="137"/>
      <c r="D21" s="140"/>
      <c r="E21" s="122"/>
      <c r="F21" s="122"/>
    </row>
    <row r="22" spans="1:6" ht="24" customHeight="1" x14ac:dyDescent="0.25">
      <c r="A22" s="136">
        <v>58</v>
      </c>
      <c r="B22" s="141"/>
      <c r="C22" s="137"/>
      <c r="D22" s="140"/>
      <c r="E22" s="122"/>
      <c r="F22" s="122"/>
    </row>
    <row r="23" spans="1:6" ht="24" customHeight="1" x14ac:dyDescent="0.25">
      <c r="A23" s="136"/>
      <c r="B23" s="141"/>
      <c r="C23" s="137"/>
      <c r="D23" s="140"/>
      <c r="E23" s="122"/>
      <c r="F23" s="122"/>
    </row>
    <row r="24" spans="1:6" ht="24" customHeight="1" x14ac:dyDescent="0.25">
      <c r="A24" s="136"/>
      <c r="B24" s="141"/>
      <c r="C24" s="137"/>
      <c r="D24" s="140"/>
      <c r="E24" s="122"/>
      <c r="F24" s="122"/>
    </row>
    <row r="25" spans="1:6" ht="24" customHeight="1" x14ac:dyDescent="0.25">
      <c r="A25" s="136"/>
      <c r="B25" s="141"/>
      <c r="C25" s="137"/>
      <c r="D25" s="140"/>
      <c r="E25" s="122"/>
      <c r="F25" s="122"/>
    </row>
    <row r="26" spans="1:6" ht="24" customHeight="1" x14ac:dyDescent="0.25">
      <c r="A26" s="136"/>
      <c r="B26" s="141"/>
      <c r="C26" s="137"/>
      <c r="D26" s="140"/>
      <c r="E26" s="122"/>
      <c r="F26" s="122"/>
    </row>
    <row r="27" spans="1:6" ht="21.95" customHeight="1" x14ac:dyDescent="0.25">
      <c r="A27" s="136"/>
      <c r="B27" s="141"/>
      <c r="C27" s="137"/>
      <c r="D27" s="140"/>
      <c r="E27" s="122"/>
      <c r="F27" s="122"/>
    </row>
    <row r="28" spans="1:6" ht="21.95" customHeight="1" x14ac:dyDescent="0.25">
      <c r="A28" s="136"/>
      <c r="B28" s="141"/>
      <c r="C28" s="137"/>
      <c r="D28" s="140"/>
      <c r="E28" s="122"/>
      <c r="F28" s="122"/>
    </row>
    <row r="29" spans="1:6" ht="21.95" customHeight="1" x14ac:dyDescent="0.25">
      <c r="A29" s="136"/>
      <c r="B29" s="141"/>
      <c r="C29" s="137"/>
      <c r="D29" s="140"/>
      <c r="E29" s="122"/>
      <c r="F29" s="122"/>
    </row>
    <row r="30" spans="1:6" ht="24" customHeight="1" x14ac:dyDescent="0.25">
      <c r="A30" s="136"/>
      <c r="B30" s="141"/>
      <c r="C30" s="137"/>
      <c r="D30" s="140"/>
      <c r="E30" s="122"/>
      <c r="F30" s="122"/>
    </row>
    <row r="31" spans="1:6" ht="20.100000000000001" customHeight="1" thickBot="1" x14ac:dyDescent="0.3">
      <c r="A31" s="138"/>
      <c r="B31" s="114"/>
      <c r="C31" s="115"/>
      <c r="D31" s="119"/>
      <c r="E31" s="139"/>
      <c r="F31" s="125"/>
    </row>
    <row r="32" spans="1:6" ht="24" customHeight="1" x14ac:dyDescent="0.25">
      <c r="A32" s="169">
        <v>60</v>
      </c>
      <c r="B32" s="212" t="s">
        <v>52</v>
      </c>
      <c r="C32" s="212">
        <v>2007</v>
      </c>
      <c r="D32" s="212" t="s">
        <v>35</v>
      </c>
      <c r="E32" s="122"/>
      <c r="F32" s="123"/>
    </row>
    <row r="33" spans="1:6" ht="24" customHeight="1" x14ac:dyDescent="0.25">
      <c r="A33" s="167">
        <v>61</v>
      </c>
      <c r="B33" s="212" t="s">
        <v>53</v>
      </c>
      <c r="C33" s="212">
        <v>2007</v>
      </c>
      <c r="D33" s="212" t="s">
        <v>35</v>
      </c>
      <c r="E33" s="122"/>
      <c r="F33" s="122"/>
    </row>
    <row r="34" spans="1:6" ht="24" customHeight="1" x14ac:dyDescent="0.25">
      <c r="A34" s="167">
        <v>62</v>
      </c>
      <c r="B34" s="212" t="s">
        <v>54</v>
      </c>
      <c r="C34" s="212">
        <v>2007</v>
      </c>
      <c r="D34" s="212" t="s">
        <v>35</v>
      </c>
      <c r="E34" s="122"/>
      <c r="F34" s="123"/>
    </row>
    <row r="35" spans="1:6" ht="24" customHeight="1" x14ac:dyDescent="0.25">
      <c r="A35" s="209">
        <v>63</v>
      </c>
      <c r="B35" s="212" t="s">
        <v>65</v>
      </c>
      <c r="C35" s="212">
        <v>2007</v>
      </c>
      <c r="D35" s="212" t="s">
        <v>57</v>
      </c>
      <c r="E35" s="122"/>
      <c r="F35" s="123"/>
    </row>
    <row r="36" spans="1:6" ht="24" customHeight="1" x14ac:dyDescent="0.25">
      <c r="A36" s="209">
        <v>64</v>
      </c>
      <c r="B36" s="212" t="s">
        <v>66</v>
      </c>
      <c r="C36" s="212">
        <v>2007</v>
      </c>
      <c r="D36" s="212" t="s">
        <v>57</v>
      </c>
      <c r="E36" s="122"/>
      <c r="F36" s="122"/>
    </row>
    <row r="37" spans="1:6" ht="24" customHeight="1" x14ac:dyDescent="0.25">
      <c r="A37" s="209">
        <v>65</v>
      </c>
      <c r="B37" s="214" t="s">
        <v>78</v>
      </c>
      <c r="C37" s="215">
        <v>2007</v>
      </c>
      <c r="D37" s="214" t="s">
        <v>70</v>
      </c>
      <c r="E37" s="122"/>
      <c r="F37" s="122"/>
    </row>
    <row r="38" spans="1:6" ht="24" customHeight="1" x14ac:dyDescent="0.25">
      <c r="A38" s="209">
        <v>66</v>
      </c>
      <c r="B38" s="214" t="s">
        <v>79</v>
      </c>
      <c r="C38" s="215">
        <v>2007</v>
      </c>
      <c r="D38" s="214" t="s">
        <v>70</v>
      </c>
      <c r="E38" s="122"/>
      <c r="F38" s="123"/>
    </row>
    <row r="39" spans="1:6" ht="24" customHeight="1" x14ac:dyDescent="0.25">
      <c r="A39" s="209">
        <v>67</v>
      </c>
      <c r="B39" s="216" t="s">
        <v>80</v>
      </c>
      <c r="C39" s="216">
        <v>2006</v>
      </c>
      <c r="D39" s="214" t="s">
        <v>70</v>
      </c>
      <c r="E39" s="122"/>
      <c r="F39" s="123"/>
    </row>
    <row r="40" spans="1:6" ht="21.75" customHeight="1" x14ac:dyDescent="0.25">
      <c r="A40" s="209">
        <v>68</v>
      </c>
      <c r="B40" s="212" t="s">
        <v>97</v>
      </c>
      <c r="C40" s="212">
        <v>2006</v>
      </c>
      <c r="D40" s="212" t="s">
        <v>57</v>
      </c>
      <c r="E40" s="212"/>
      <c r="F40" s="212"/>
    </row>
    <row r="41" spans="1:6" ht="21.75" customHeight="1" x14ac:dyDescent="0.25">
      <c r="A41" s="209">
        <v>69</v>
      </c>
      <c r="B41" s="212"/>
      <c r="C41" s="213"/>
      <c r="D41" s="212"/>
      <c r="E41" s="212"/>
      <c r="F41" s="212"/>
    </row>
    <row r="42" spans="1:6" ht="30" customHeight="1" x14ac:dyDescent="0.25">
      <c r="A42" s="209">
        <v>70</v>
      </c>
      <c r="B42" s="212"/>
      <c r="C42" s="213"/>
      <c r="D42" s="212"/>
      <c r="E42" s="212"/>
      <c r="F42" s="212"/>
    </row>
    <row r="43" spans="1:6" ht="15.75" x14ac:dyDescent="0.25">
      <c r="A43" s="126" t="s">
        <v>88</v>
      </c>
      <c r="B43" s="126"/>
      <c r="C43" s="142"/>
      <c r="D43" s="126"/>
      <c r="E43" s="126"/>
      <c r="F43" s="126"/>
    </row>
  </sheetData>
  <pageMargins left="0.7" right="0.7" top="1.63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1. do 3. razred UČENCI</vt:lpstr>
      <vt:lpstr>1. do 3. razred UČENKE</vt:lpstr>
      <vt:lpstr>4. in 5. razred UČENCI</vt:lpstr>
      <vt:lpstr>4. in 5. razred UČENKE</vt:lpstr>
      <vt:lpstr>STARTNA LISTA 1,2,3</vt:lpstr>
      <vt:lpstr>STARTNA LISTA 4,5</vt:lpstr>
      <vt:lpstr>'1. do 3. razred UČENCI'!Področje_tiskanja</vt:lpstr>
      <vt:lpstr>'1. do 3. razred UČENKE'!Področje_tiskanja</vt:lpstr>
      <vt:lpstr>'4. in 5. razred UČENCI'!Področje_tiskanja</vt:lpstr>
      <vt:lpstr>'4. in 5. razred UČENKE'!Področje_tiskanja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Boris</cp:lastModifiedBy>
  <cp:lastPrinted>2017-01-19T17:13:20Z</cp:lastPrinted>
  <dcterms:created xsi:type="dcterms:W3CDTF">2013-01-16T08:44:02Z</dcterms:created>
  <dcterms:modified xsi:type="dcterms:W3CDTF">2017-01-19T18:37:55Z</dcterms:modified>
</cp:coreProperties>
</file>